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0\"/>
    </mc:Choice>
  </mc:AlternateContent>
  <xr:revisionPtr revIDLastSave="0" documentId="13_ncr:1_{CFB1D977-433D-42E6-956D-612999E47884}" xr6:coauthVersionLast="47" xr6:coauthVersionMax="47" xr10:uidLastSave="{00000000-0000-0000-0000-000000000000}"/>
  <bookViews>
    <workbookView xWindow="-26865" yWindow="1560" windowWidth="2595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2" i="1" l="1"/>
  <c r="C154" i="1" l="1"/>
  <c r="D154" i="1" s="1"/>
  <c r="B151" i="1"/>
  <c r="B150" i="1" l="1"/>
  <c r="B149" i="1"/>
  <c r="B148" i="1"/>
  <c r="B147" i="1" l="1"/>
  <c r="B146" i="1" l="1"/>
  <c r="C150" i="1"/>
  <c r="D150" i="1" s="1"/>
  <c r="B145" i="1" l="1"/>
  <c r="B144" i="1"/>
  <c r="B143" i="1" l="1"/>
  <c r="B142" i="1" l="1"/>
  <c r="B141" i="1" l="1"/>
  <c r="C146" i="1"/>
  <c r="D146" i="1" s="1"/>
  <c r="C141" i="1"/>
  <c r="D141" i="1" s="1"/>
  <c r="B140" i="1" l="1"/>
  <c r="B139" i="1" l="1"/>
  <c r="B138" i="1" l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C37" i="1" s="1"/>
  <c r="B33" i="1"/>
  <c r="B32" i="1"/>
  <c r="B31" i="1" l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C19" i="1" s="1"/>
  <c r="B15" i="1"/>
  <c r="B14" i="1" l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07" i="1" l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<sst xmlns="http://schemas.openxmlformats.org/spreadsheetml/2006/main" count="28" uniqueCount="10">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</sst>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2" fontId="2" fillId="0" borderId="3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/>
    <xf numFmtId="0" fontId="0" fillId="2" borderId="11" xfId="0" applyFill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tabSelected="1" workbookViewId="0">
      <pane ySplit="7" topLeftCell="A135" activePane="bottomLeft" state="frozen"/>
      <selection pane="bottomLeft" activeCell="K150" sqref="K150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61" t="s">
        <v>9</v>
      </c>
      <c r="B1" s="62"/>
      <c r="C1" s="62"/>
      <c r="D1" s="62"/>
      <c r="E1" s="63"/>
    </row>
    <row r="2" spans="1:15" ht="26.25" customHeight="1" x14ac:dyDescent="0.2">
      <c r="A2" s="64" t="s">
        <v>8</v>
      </c>
      <c r="B2" s="70" t="s">
        <v>4</v>
      </c>
      <c r="C2" s="68" t="s">
        <v>1</v>
      </c>
      <c r="D2" s="66" t="s">
        <v>7</v>
      </c>
      <c r="E2" s="67"/>
    </row>
    <row r="3" spans="1:15" ht="15.75" customHeight="1" thickBot="1" x14ac:dyDescent="0.25">
      <c r="A3" s="65"/>
      <c r="B3" s="71"/>
      <c r="C3" s="69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53"/>
      <c r="E4" s="54"/>
    </row>
    <row r="5" spans="1:15" x14ac:dyDescent="0.2">
      <c r="A5" s="15">
        <v>44919</v>
      </c>
      <c r="B5" s="4">
        <f>(575+600)/2</f>
        <v>587.5</v>
      </c>
      <c r="C5" s="3"/>
      <c r="D5" s="55"/>
      <c r="E5" s="56"/>
    </row>
    <row r="6" spans="1:15" x14ac:dyDescent="0.2">
      <c r="A6" s="15">
        <v>44926</v>
      </c>
      <c r="B6" s="4">
        <f>(575+600)/2</f>
        <v>587.5</v>
      </c>
      <c r="C6" s="3"/>
      <c r="D6" s="55"/>
      <c r="E6" s="56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57">
        <f>C7/E$3</f>
        <v>1</v>
      </c>
      <c r="E7" s="58"/>
    </row>
    <row r="8" spans="1:15" x14ac:dyDescent="0.2">
      <c r="A8" s="19">
        <v>44933</v>
      </c>
      <c r="B8" s="4">
        <f>(560+575)/2</f>
        <v>567.5</v>
      </c>
      <c r="C8" s="11"/>
      <c r="D8" s="53"/>
      <c r="E8" s="54"/>
    </row>
    <row r="9" spans="1:15" x14ac:dyDescent="0.2">
      <c r="A9" s="20">
        <v>44940</v>
      </c>
      <c r="B9" s="4">
        <f>(560+575)/2</f>
        <v>567.5</v>
      </c>
      <c r="C9" s="3"/>
      <c r="D9" s="55"/>
      <c r="E9" s="56"/>
    </row>
    <row r="10" spans="1:15" x14ac:dyDescent="0.2">
      <c r="A10" s="20">
        <v>44947</v>
      </c>
      <c r="B10" s="4">
        <f>(560+575)/2</f>
        <v>567.5</v>
      </c>
      <c r="C10" s="3"/>
      <c r="D10" s="55"/>
      <c r="E10" s="56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57">
        <f>C11/E$3</f>
        <v>0.97424892703862664</v>
      </c>
      <c r="E11" s="58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60"/>
      <c r="E12" s="54"/>
    </row>
    <row r="13" spans="1:15" x14ac:dyDescent="0.2">
      <c r="A13" s="20">
        <v>44968</v>
      </c>
      <c r="B13" s="4">
        <f t="shared" si="0"/>
        <v>540</v>
      </c>
      <c r="C13" s="3"/>
      <c r="D13" s="59"/>
      <c r="E13" s="56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59"/>
      <c r="E14" s="56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57">
        <f>C15/E$3</f>
        <v>0.92703862660944203</v>
      </c>
      <c r="E15" s="58"/>
    </row>
    <row r="16" spans="1:15" x14ac:dyDescent="0.2">
      <c r="A16" s="19">
        <v>44989</v>
      </c>
      <c r="B16" s="4">
        <f t="shared" si="0"/>
        <v>540</v>
      </c>
      <c r="C16" s="11"/>
      <c r="D16" s="53"/>
      <c r="E16" s="54"/>
    </row>
    <row r="17" spans="1:5" x14ac:dyDescent="0.2">
      <c r="A17" s="20">
        <v>44996</v>
      </c>
      <c r="B17" s="4">
        <f t="shared" si="0"/>
        <v>540</v>
      </c>
      <c r="C17" s="3"/>
      <c r="D17" s="55"/>
      <c r="E17" s="56"/>
    </row>
    <row r="18" spans="1:5" x14ac:dyDescent="0.2">
      <c r="A18" s="20">
        <v>45003</v>
      </c>
      <c r="B18" s="4">
        <f>(520+540)/2</f>
        <v>530</v>
      </c>
      <c r="C18" s="3"/>
      <c r="D18" s="55"/>
      <c r="E18" s="56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57">
        <f>C19/E$3</f>
        <v>0.91845493562231761</v>
      </c>
      <c r="E19" s="58"/>
    </row>
    <row r="20" spans="1:5" x14ac:dyDescent="0.2">
      <c r="A20" s="14">
        <v>45017</v>
      </c>
      <c r="B20" s="4">
        <f>(520+540)/2</f>
        <v>530</v>
      </c>
      <c r="C20" s="11"/>
      <c r="D20" s="53"/>
      <c r="E20" s="54"/>
    </row>
    <row r="21" spans="1:5" x14ac:dyDescent="0.2">
      <c r="A21" s="15">
        <v>45024</v>
      </c>
      <c r="B21" s="4">
        <f>(500+510)/2</f>
        <v>505</v>
      </c>
      <c r="C21" s="3"/>
      <c r="D21" s="55"/>
      <c r="E21" s="56"/>
    </row>
    <row r="22" spans="1:5" x14ac:dyDescent="0.2">
      <c r="A22" s="15">
        <v>45031</v>
      </c>
      <c r="B22" s="4">
        <f>(500+510)/2</f>
        <v>505</v>
      </c>
      <c r="C22" s="3"/>
      <c r="D22" s="55"/>
      <c r="E22" s="56"/>
    </row>
    <row r="23" spans="1:5" x14ac:dyDescent="0.2">
      <c r="A23" s="20">
        <v>45038</v>
      </c>
      <c r="B23" s="4">
        <f>(500+510)/2</f>
        <v>505</v>
      </c>
      <c r="C23" s="3"/>
      <c r="D23" s="55"/>
      <c r="E23" s="56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57">
        <f>C24/E$3</f>
        <v>0.86695278969957079</v>
      </c>
      <c r="E24" s="58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53"/>
      <c r="E25" s="54"/>
    </row>
    <row r="26" spans="1:5" x14ac:dyDescent="0.2">
      <c r="A26" s="20">
        <v>45059</v>
      </c>
      <c r="B26" s="4">
        <f t="shared" si="1"/>
        <v>495</v>
      </c>
      <c r="C26" s="3"/>
      <c r="D26" s="55"/>
      <c r="E26" s="56"/>
    </row>
    <row r="27" spans="1:5" x14ac:dyDescent="0.2">
      <c r="A27" s="20">
        <v>45066</v>
      </c>
      <c r="B27" s="4">
        <f t="shared" si="1"/>
        <v>495</v>
      </c>
      <c r="C27" s="3"/>
      <c r="D27" s="55"/>
      <c r="E27" s="56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57">
        <f>C28/E$3</f>
        <v>0.84978540772532185</v>
      </c>
      <c r="E28" s="58"/>
    </row>
    <row r="29" spans="1:5" x14ac:dyDescent="0.2">
      <c r="A29" s="19">
        <v>45080</v>
      </c>
      <c r="B29" s="4">
        <f t="shared" si="1"/>
        <v>495</v>
      </c>
      <c r="C29" s="11"/>
      <c r="D29" s="53"/>
      <c r="E29" s="54"/>
    </row>
    <row r="30" spans="1:5" x14ac:dyDescent="0.2">
      <c r="A30" s="20">
        <v>45087</v>
      </c>
      <c r="B30" s="4">
        <f t="shared" si="1"/>
        <v>495</v>
      </c>
      <c r="C30" s="3"/>
      <c r="D30" s="55"/>
      <c r="E30" s="56"/>
    </row>
    <row r="31" spans="1:5" x14ac:dyDescent="0.2">
      <c r="A31" s="20">
        <v>45094</v>
      </c>
      <c r="B31" s="4">
        <f t="shared" si="1"/>
        <v>495</v>
      </c>
      <c r="C31" s="3"/>
      <c r="D31" s="55"/>
      <c r="E31" s="56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57">
        <f>C32/E$3</f>
        <v>0.84978540772532185</v>
      </c>
      <c r="E32" s="58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53"/>
      <c r="E33" s="54"/>
    </row>
    <row r="34" spans="1:5" x14ac:dyDescent="0.2">
      <c r="A34" s="15">
        <v>45115</v>
      </c>
      <c r="B34" s="4">
        <f t="shared" si="2"/>
        <v>495</v>
      </c>
      <c r="C34" s="3"/>
      <c r="D34" s="55"/>
      <c r="E34" s="56"/>
    </row>
    <row r="35" spans="1:5" x14ac:dyDescent="0.2">
      <c r="A35" s="15">
        <v>45122</v>
      </c>
      <c r="B35" s="4">
        <f t="shared" si="2"/>
        <v>495</v>
      </c>
      <c r="C35" s="3"/>
      <c r="D35" s="55"/>
      <c r="E35" s="56"/>
    </row>
    <row r="36" spans="1:5" x14ac:dyDescent="0.2">
      <c r="A36" s="20">
        <v>45129</v>
      </c>
      <c r="B36" s="4">
        <f t="shared" si="2"/>
        <v>495</v>
      </c>
      <c r="C36" s="3"/>
      <c r="D36" s="55"/>
      <c r="E36" s="56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57">
        <f>C37/E$3</f>
        <v>0.84978540772532185</v>
      </c>
      <c r="E37" s="58"/>
    </row>
    <row r="38" spans="1:5" x14ac:dyDescent="0.2">
      <c r="A38" s="19">
        <v>45143</v>
      </c>
      <c r="B38" s="18">
        <f t="shared" si="2"/>
        <v>495</v>
      </c>
      <c r="C38" s="11"/>
      <c r="D38" s="53"/>
      <c r="E38" s="54"/>
    </row>
    <row r="39" spans="1:5" x14ac:dyDescent="0.2">
      <c r="A39" s="20">
        <v>45150</v>
      </c>
      <c r="B39" s="4">
        <f>(500+510)/2</f>
        <v>505</v>
      </c>
      <c r="C39" s="3"/>
      <c r="D39" s="55"/>
      <c r="E39" s="56"/>
    </row>
    <row r="40" spans="1:5" x14ac:dyDescent="0.2">
      <c r="A40" s="20">
        <v>45157</v>
      </c>
      <c r="B40" s="4">
        <f>(500+510)/2</f>
        <v>505</v>
      </c>
      <c r="C40" s="3"/>
      <c r="D40" s="55"/>
      <c r="E40" s="56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57">
        <f>C41/E$3</f>
        <v>0.86266094420600858</v>
      </c>
      <c r="E41" s="58"/>
    </row>
    <row r="42" spans="1:5" x14ac:dyDescent="0.2">
      <c r="A42" s="14">
        <v>45171</v>
      </c>
      <c r="B42" s="18">
        <f>(510+520)/2</f>
        <v>515</v>
      </c>
      <c r="C42" s="11"/>
      <c r="D42" s="53"/>
      <c r="E42" s="54"/>
    </row>
    <row r="43" spans="1:5" x14ac:dyDescent="0.2">
      <c r="A43" s="15">
        <v>45178</v>
      </c>
      <c r="B43" s="4">
        <f>(510+520)/2</f>
        <v>515</v>
      </c>
      <c r="C43" s="3"/>
      <c r="D43" s="55"/>
      <c r="E43" s="56"/>
    </row>
    <row r="44" spans="1:5" x14ac:dyDescent="0.2">
      <c r="A44" s="15">
        <v>45185</v>
      </c>
      <c r="B44" s="4">
        <f>(510+520)/2</f>
        <v>515</v>
      </c>
      <c r="C44" s="3"/>
      <c r="D44" s="55"/>
      <c r="E44" s="56"/>
    </row>
    <row r="45" spans="1:5" x14ac:dyDescent="0.2">
      <c r="A45" s="20">
        <v>45192</v>
      </c>
      <c r="B45" s="4">
        <f>(510+520)/2</f>
        <v>515</v>
      </c>
      <c r="C45" s="3"/>
      <c r="D45" s="55"/>
      <c r="E45" s="56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57">
        <f>C46/E$3</f>
        <v>0.88412017167381973</v>
      </c>
      <c r="E46" s="58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47"/>
      <c r="E47" s="48"/>
    </row>
    <row r="48" spans="1:5" x14ac:dyDescent="0.2">
      <c r="A48" s="28">
        <v>45213</v>
      </c>
      <c r="B48" s="4">
        <f t="shared" si="3"/>
        <v>530</v>
      </c>
      <c r="C48" s="24"/>
      <c r="D48" s="49"/>
      <c r="E48" s="50"/>
    </row>
    <row r="49" spans="1:5" x14ac:dyDescent="0.2">
      <c r="A49" s="28">
        <v>45220</v>
      </c>
      <c r="B49" s="4">
        <f t="shared" si="3"/>
        <v>530</v>
      </c>
      <c r="C49" s="24"/>
      <c r="D49" s="49"/>
      <c r="E49" s="50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1">
        <f>C50/E$3</f>
        <v>0.90987124463519309</v>
      </c>
      <c r="E50" s="52"/>
    </row>
    <row r="51" spans="1:5" x14ac:dyDescent="0.2">
      <c r="A51" s="19">
        <v>45234</v>
      </c>
      <c r="B51" s="4">
        <f t="shared" si="3"/>
        <v>530</v>
      </c>
      <c r="C51" s="25"/>
      <c r="D51" s="53"/>
      <c r="E51" s="54"/>
    </row>
    <row r="52" spans="1:5" x14ac:dyDescent="0.2">
      <c r="A52" s="20">
        <v>45241</v>
      </c>
      <c r="B52" s="4">
        <f t="shared" si="3"/>
        <v>530</v>
      </c>
      <c r="C52" s="24"/>
      <c r="D52" s="55"/>
      <c r="E52" s="56"/>
    </row>
    <row r="53" spans="1:5" x14ac:dyDescent="0.2">
      <c r="A53" s="20">
        <v>45248</v>
      </c>
      <c r="B53" s="4">
        <f t="shared" si="3"/>
        <v>530</v>
      </c>
      <c r="C53" s="24"/>
      <c r="D53" s="55"/>
      <c r="E53" s="56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57">
        <f>C54/E$3</f>
        <v>0.90987124463519309</v>
      </c>
      <c r="E54" s="58"/>
    </row>
    <row r="55" spans="1:5" x14ac:dyDescent="0.2">
      <c r="A55" s="27">
        <v>45262</v>
      </c>
      <c r="B55" s="4">
        <f t="shared" si="3"/>
        <v>530</v>
      </c>
      <c r="C55" s="25"/>
      <c r="D55" s="53"/>
      <c r="E55" s="54"/>
    </row>
    <row r="56" spans="1:5" x14ac:dyDescent="0.2">
      <c r="A56" s="28">
        <v>45269</v>
      </c>
      <c r="B56" s="4">
        <f t="shared" si="3"/>
        <v>530</v>
      </c>
      <c r="C56" s="24"/>
      <c r="D56" s="55"/>
      <c r="E56" s="56"/>
    </row>
    <row r="57" spans="1:5" x14ac:dyDescent="0.2">
      <c r="A57" s="28">
        <v>45276</v>
      </c>
      <c r="B57" s="4">
        <f>(510+550)/2</f>
        <v>530</v>
      </c>
      <c r="C57" s="24"/>
      <c r="D57" s="55"/>
      <c r="E57" s="56"/>
    </row>
    <row r="58" spans="1:5" x14ac:dyDescent="0.2">
      <c r="A58" s="20">
        <v>45283</v>
      </c>
      <c r="B58" s="4">
        <f>(510+550)/2</f>
        <v>530</v>
      </c>
      <c r="C58" s="24"/>
      <c r="D58" s="55"/>
      <c r="E58" s="56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57">
        <f>C59/E$3</f>
        <v>0.90987124463519309</v>
      </c>
      <c r="E59" s="58"/>
    </row>
    <row r="60" spans="1:5" x14ac:dyDescent="0.2">
      <c r="A60" s="19">
        <v>45297</v>
      </c>
      <c r="B60" s="4">
        <f>(500+525)/2</f>
        <v>512.5</v>
      </c>
      <c r="C60" s="25"/>
      <c r="D60" s="53"/>
      <c r="E60" s="54"/>
    </row>
    <row r="61" spans="1:5" x14ac:dyDescent="0.2">
      <c r="A61" s="20">
        <v>45304</v>
      </c>
      <c r="B61" s="4">
        <f>(500+525)/2</f>
        <v>512.5</v>
      </c>
      <c r="C61" s="24"/>
      <c r="D61" s="55"/>
      <c r="E61" s="56"/>
    </row>
    <row r="62" spans="1:5" x14ac:dyDescent="0.2">
      <c r="A62" s="20">
        <v>45311</v>
      </c>
      <c r="B62" s="4">
        <f>(500+525)/2</f>
        <v>512.5</v>
      </c>
      <c r="C62" s="24"/>
      <c r="D62" s="55"/>
      <c r="E62" s="56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57">
        <f>C63/E$3</f>
        <v>0.87982832618025753</v>
      </c>
      <c r="E63" s="58"/>
    </row>
    <row r="64" spans="1:5" x14ac:dyDescent="0.2">
      <c r="A64" s="27">
        <v>45325</v>
      </c>
      <c r="B64" s="4">
        <f>(480+500)/2</f>
        <v>490</v>
      </c>
      <c r="C64" s="25"/>
      <c r="D64" s="53"/>
      <c r="E64" s="54"/>
    </row>
    <row r="65" spans="1:5" x14ac:dyDescent="0.2">
      <c r="A65" s="28">
        <v>45332</v>
      </c>
      <c r="B65" s="4">
        <f>(480+500)/2</f>
        <v>490</v>
      </c>
      <c r="C65" s="24"/>
      <c r="D65" s="55"/>
      <c r="E65" s="56"/>
    </row>
    <row r="66" spans="1:5" x14ac:dyDescent="0.2">
      <c r="A66" s="28">
        <v>45339</v>
      </c>
      <c r="B66" s="4">
        <f>(480+500)/2</f>
        <v>490</v>
      </c>
      <c r="C66" s="24"/>
      <c r="D66" s="55"/>
      <c r="E66" s="56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57">
        <f>C67/E$3</f>
        <v>0.84120171673819744</v>
      </c>
      <c r="E67" s="58"/>
    </row>
    <row r="68" spans="1:5" x14ac:dyDescent="0.2">
      <c r="A68" s="27">
        <v>45353</v>
      </c>
      <c r="B68" s="4">
        <f>(480+500)/2</f>
        <v>490</v>
      </c>
      <c r="C68" s="25"/>
      <c r="D68" s="53"/>
      <c r="E68" s="54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55"/>
      <c r="E69" s="56"/>
    </row>
    <row r="70" spans="1:5" x14ac:dyDescent="0.2">
      <c r="A70" s="28">
        <v>45367</v>
      </c>
      <c r="B70" s="4">
        <f t="shared" si="4"/>
        <v>465</v>
      </c>
      <c r="C70" s="24"/>
      <c r="D70" s="55"/>
      <c r="E70" s="56"/>
    </row>
    <row r="71" spans="1:5" x14ac:dyDescent="0.2">
      <c r="A71" s="20">
        <v>45374</v>
      </c>
      <c r="B71" s="4">
        <f t="shared" si="4"/>
        <v>465</v>
      </c>
      <c r="C71" s="24"/>
      <c r="D71" s="55"/>
      <c r="E71" s="56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57">
        <f>C72/E$3</f>
        <v>0.79828326180257514</v>
      </c>
      <c r="E72" s="58"/>
    </row>
    <row r="73" spans="1:5" x14ac:dyDescent="0.2">
      <c r="A73" s="27">
        <v>45388</v>
      </c>
      <c r="B73" s="4">
        <f t="shared" si="4"/>
        <v>465</v>
      </c>
      <c r="C73" s="25"/>
      <c r="D73" s="53"/>
      <c r="E73" s="54"/>
    </row>
    <row r="74" spans="1:5" x14ac:dyDescent="0.2">
      <c r="A74" s="28">
        <v>45395</v>
      </c>
      <c r="B74" s="4">
        <f t="shared" si="4"/>
        <v>465</v>
      </c>
      <c r="C74" s="24"/>
      <c r="D74" s="55"/>
      <c r="E74" s="56"/>
    </row>
    <row r="75" spans="1:5" x14ac:dyDescent="0.2">
      <c r="A75" s="28">
        <v>45402</v>
      </c>
      <c r="B75" s="4">
        <f t="shared" si="4"/>
        <v>465</v>
      </c>
      <c r="C75" s="24"/>
      <c r="D75" s="55"/>
      <c r="E75" s="56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57">
        <f>C76/E$3</f>
        <v>0.79828326180257514</v>
      </c>
      <c r="E76" s="58"/>
    </row>
    <row r="77" spans="1:5" x14ac:dyDescent="0.2">
      <c r="A77" s="27">
        <v>45416</v>
      </c>
      <c r="B77" s="4">
        <f>(475+525)/2</f>
        <v>500</v>
      </c>
      <c r="C77" s="25"/>
      <c r="D77" s="53"/>
      <c r="E77" s="54"/>
    </row>
    <row r="78" spans="1:5" x14ac:dyDescent="0.2">
      <c r="A78" s="28">
        <v>45423</v>
      </c>
      <c r="B78" s="4">
        <f>(475+525)/2</f>
        <v>500</v>
      </c>
      <c r="C78" s="24"/>
      <c r="D78" s="55"/>
      <c r="E78" s="56"/>
    </row>
    <row r="79" spans="1:5" x14ac:dyDescent="0.2">
      <c r="A79" s="28">
        <v>45430</v>
      </c>
      <c r="B79" s="4">
        <f t="shared" ref="B79" si="5">(475+525)/2</f>
        <v>500</v>
      </c>
      <c r="C79" s="24"/>
      <c r="D79" s="55"/>
      <c r="E79" s="56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57">
        <f>C80/E$3</f>
        <v>0.85836909871244638</v>
      </c>
      <c r="E80" s="58"/>
    </row>
    <row r="81" spans="1:5" x14ac:dyDescent="0.2">
      <c r="A81" s="27">
        <v>45444</v>
      </c>
      <c r="B81" s="4">
        <f>(475+525)/2</f>
        <v>500</v>
      </c>
      <c r="C81" s="25"/>
      <c r="D81" s="53"/>
      <c r="E81" s="54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55"/>
      <c r="E82" s="56"/>
    </row>
    <row r="83" spans="1:5" x14ac:dyDescent="0.2">
      <c r="A83" s="28">
        <v>45458</v>
      </c>
      <c r="B83" s="4">
        <f t="shared" si="6"/>
        <v>487.5</v>
      </c>
      <c r="C83" s="24"/>
      <c r="D83" s="55"/>
      <c r="E83" s="56"/>
    </row>
    <row r="84" spans="1:5" x14ac:dyDescent="0.2">
      <c r="A84" s="20">
        <v>45465</v>
      </c>
      <c r="B84" s="4">
        <f t="shared" si="6"/>
        <v>487.5</v>
      </c>
      <c r="C84" s="24"/>
      <c r="D84" s="55"/>
      <c r="E84" s="56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57">
        <f>C85/E$3</f>
        <v>0.83690987124463523</v>
      </c>
      <c r="E85" s="58"/>
    </row>
    <row r="86" spans="1:5" x14ac:dyDescent="0.2">
      <c r="A86" s="27">
        <v>45479</v>
      </c>
      <c r="B86" s="4">
        <f t="shared" si="6"/>
        <v>487.5</v>
      </c>
      <c r="C86" s="25"/>
      <c r="D86" s="53"/>
      <c r="E86" s="54"/>
    </row>
    <row r="87" spans="1:5" x14ac:dyDescent="0.2">
      <c r="A87" s="28">
        <v>45486</v>
      </c>
      <c r="B87" s="4">
        <f t="shared" si="6"/>
        <v>487.5</v>
      </c>
      <c r="C87" s="24"/>
      <c r="D87" s="55"/>
      <c r="E87" s="56"/>
    </row>
    <row r="88" spans="1:5" x14ac:dyDescent="0.2">
      <c r="A88" s="28">
        <v>45493</v>
      </c>
      <c r="B88" s="4">
        <f>(475+500)/2</f>
        <v>487.5</v>
      </c>
      <c r="C88" s="24"/>
      <c r="D88" s="55"/>
      <c r="E88" s="56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57">
        <f>C89/E$3</f>
        <v>0.83690987124463523</v>
      </c>
      <c r="E89" s="58"/>
    </row>
    <row r="90" spans="1:5" x14ac:dyDescent="0.2">
      <c r="A90" s="27">
        <v>45507</v>
      </c>
      <c r="B90" s="4">
        <f>(500+520)/2</f>
        <v>510</v>
      </c>
      <c r="C90" s="25"/>
      <c r="D90" s="53"/>
      <c r="E90" s="54"/>
    </row>
    <row r="91" spans="1:5" x14ac:dyDescent="0.2">
      <c r="A91" s="28">
        <v>45514</v>
      </c>
      <c r="B91" s="4">
        <f>(500+520)/2</f>
        <v>510</v>
      </c>
      <c r="C91" s="24"/>
      <c r="D91" s="55"/>
      <c r="E91" s="56"/>
    </row>
    <row r="92" spans="1:5" x14ac:dyDescent="0.2">
      <c r="A92" s="28">
        <v>45521</v>
      </c>
      <c r="B92" s="4">
        <f>(500+520)/2</f>
        <v>510</v>
      </c>
      <c r="C92" s="24"/>
      <c r="D92" s="55"/>
      <c r="E92" s="56"/>
    </row>
    <row r="93" spans="1:5" x14ac:dyDescent="0.2">
      <c r="A93" s="20">
        <v>45528</v>
      </c>
      <c r="B93" s="4">
        <f>(500+520)/2</f>
        <v>510</v>
      </c>
      <c r="C93" s="24"/>
      <c r="D93" s="55"/>
      <c r="E93" s="56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57">
        <f>C94/E$3</f>
        <v>0.87553648068669532</v>
      </c>
      <c r="E94" s="58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53"/>
      <c r="E95" s="54"/>
    </row>
    <row r="96" spans="1:5" x14ac:dyDescent="0.2">
      <c r="A96" s="28">
        <v>45549</v>
      </c>
      <c r="B96" s="30">
        <f t="shared" si="7"/>
        <v>485</v>
      </c>
      <c r="C96" s="24"/>
      <c r="D96" s="55"/>
      <c r="E96" s="56"/>
    </row>
    <row r="97" spans="1:5" x14ac:dyDescent="0.2">
      <c r="A97" s="28">
        <v>45556</v>
      </c>
      <c r="B97" s="30">
        <f t="shared" si="7"/>
        <v>485</v>
      </c>
      <c r="C97" s="24"/>
      <c r="D97" s="55"/>
      <c r="E97" s="56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57">
        <f>C98/E$3</f>
        <v>0.83261802575107291</v>
      </c>
      <c r="E98" s="58"/>
    </row>
    <row r="99" spans="1:5" x14ac:dyDescent="0.2">
      <c r="A99" s="27">
        <v>45570</v>
      </c>
      <c r="B99" s="30">
        <f t="shared" si="7"/>
        <v>485</v>
      </c>
      <c r="C99" s="25"/>
      <c r="D99" s="53"/>
      <c r="E99" s="54"/>
    </row>
    <row r="100" spans="1:5" x14ac:dyDescent="0.2">
      <c r="A100" s="28">
        <v>45577</v>
      </c>
      <c r="B100" s="30">
        <f t="shared" si="7"/>
        <v>485</v>
      </c>
      <c r="C100" s="24"/>
      <c r="D100" s="55"/>
      <c r="E100" s="56"/>
    </row>
    <row r="101" spans="1:5" x14ac:dyDescent="0.2">
      <c r="A101" s="28">
        <v>45584</v>
      </c>
      <c r="B101" s="30">
        <f t="shared" si="7"/>
        <v>485</v>
      </c>
      <c r="C101" s="24"/>
      <c r="D101" s="55"/>
      <c r="E101" s="56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57">
        <f>C102/$E$3</f>
        <v>0.83261802575107291</v>
      </c>
      <c r="E102" s="58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53"/>
      <c r="E103" s="54"/>
    </row>
    <row r="104" spans="1:5" x14ac:dyDescent="0.2">
      <c r="A104" s="28">
        <v>45605</v>
      </c>
      <c r="B104" s="30">
        <f t="shared" si="8"/>
        <v>485</v>
      </c>
      <c r="C104" s="24"/>
      <c r="D104" s="55"/>
      <c r="E104" s="56"/>
    </row>
    <row r="105" spans="1:5" x14ac:dyDescent="0.2">
      <c r="A105" s="28">
        <v>45612</v>
      </c>
      <c r="B105" s="30">
        <f t="shared" si="8"/>
        <v>485</v>
      </c>
      <c r="C105" s="24"/>
      <c r="D105" s="55"/>
      <c r="E105" s="56"/>
    </row>
    <row r="106" spans="1:5" x14ac:dyDescent="0.2">
      <c r="A106" s="20">
        <v>45619</v>
      </c>
      <c r="B106" s="30">
        <f t="shared" si="8"/>
        <v>485</v>
      </c>
      <c r="C106" s="24"/>
      <c r="D106" s="55"/>
      <c r="E106" s="56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57">
        <f>C107/$E$3</f>
        <v>0.83261802575107291</v>
      </c>
      <c r="E107" s="58"/>
    </row>
    <row r="108" spans="1:5" x14ac:dyDescent="0.2">
      <c r="A108" s="36">
        <v>45633</v>
      </c>
      <c r="B108" s="39">
        <f t="shared" si="8"/>
        <v>485</v>
      </c>
      <c r="C108" s="34"/>
      <c r="D108" s="47"/>
      <c r="E108" s="48"/>
    </row>
    <row r="109" spans="1:5" x14ac:dyDescent="0.2">
      <c r="A109" s="37">
        <v>45640</v>
      </c>
      <c r="B109" s="33">
        <f t="shared" si="8"/>
        <v>485</v>
      </c>
      <c r="C109" s="32"/>
      <c r="D109" s="49"/>
      <c r="E109" s="50"/>
    </row>
    <row r="110" spans="1:5" x14ac:dyDescent="0.2">
      <c r="A110" s="37">
        <v>45647</v>
      </c>
      <c r="B110" s="33">
        <f t="shared" si="8"/>
        <v>485</v>
      </c>
      <c r="C110" s="32"/>
      <c r="D110" s="49"/>
      <c r="E110" s="50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1">
        <v>0.83261802575107291</v>
      </c>
      <c r="E111" s="52"/>
    </row>
    <row r="112" spans="1:5" x14ac:dyDescent="0.2">
      <c r="A112" s="36">
        <v>45661</v>
      </c>
      <c r="B112" s="39">
        <f t="shared" si="8"/>
        <v>485</v>
      </c>
      <c r="C112" s="34"/>
      <c r="D112" s="53"/>
      <c r="E112" s="54"/>
    </row>
    <row r="113" spans="1:5" x14ac:dyDescent="0.2">
      <c r="A113" s="37">
        <v>45668</v>
      </c>
      <c r="B113" s="33">
        <f t="shared" si="8"/>
        <v>485</v>
      </c>
      <c r="C113" s="32"/>
      <c r="D113" s="55"/>
      <c r="E113" s="56"/>
    </row>
    <row r="114" spans="1:5" x14ac:dyDescent="0.2">
      <c r="A114" s="37">
        <v>45675</v>
      </c>
      <c r="B114" s="33">
        <f t="shared" si="8"/>
        <v>485</v>
      </c>
      <c r="C114" s="32"/>
      <c r="D114" s="55"/>
      <c r="E114" s="56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57">
        <v>0.83261802575107291</v>
      </c>
      <c r="E115" s="58"/>
    </row>
    <row r="116" spans="1:5" x14ac:dyDescent="0.2">
      <c r="A116" s="36">
        <v>45689</v>
      </c>
      <c r="B116" s="33">
        <f t="shared" si="8"/>
        <v>485</v>
      </c>
      <c r="C116" s="34"/>
      <c r="D116" s="53"/>
      <c r="E116" s="54"/>
    </row>
    <row r="117" spans="1:5" x14ac:dyDescent="0.2">
      <c r="A117" s="37">
        <v>45696</v>
      </c>
      <c r="B117" s="33">
        <f t="shared" si="8"/>
        <v>485</v>
      </c>
      <c r="C117" s="32"/>
      <c r="D117" s="55"/>
      <c r="E117" s="56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55"/>
      <c r="E118" s="56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57">
        <f>C119/$E$3</f>
        <v>0.83261802575107291</v>
      </c>
      <c r="E119" s="58"/>
    </row>
    <row r="120" spans="1:5" x14ac:dyDescent="0.2">
      <c r="A120" s="36">
        <v>45717</v>
      </c>
      <c r="B120" s="33">
        <f t="shared" si="9"/>
        <v>485</v>
      </c>
      <c r="C120" s="34"/>
      <c r="D120" s="53"/>
      <c r="E120" s="54"/>
    </row>
    <row r="121" spans="1:5" x14ac:dyDescent="0.2">
      <c r="A121" s="37">
        <v>45724</v>
      </c>
      <c r="B121" s="33">
        <f t="shared" si="9"/>
        <v>485</v>
      </c>
      <c r="C121" s="32"/>
      <c r="D121" s="55"/>
      <c r="E121" s="56"/>
    </row>
    <row r="122" spans="1:5" x14ac:dyDescent="0.2">
      <c r="A122" s="37">
        <v>45731</v>
      </c>
      <c r="B122" s="33">
        <f t="shared" si="9"/>
        <v>485</v>
      </c>
      <c r="C122" s="32"/>
      <c r="D122" s="55"/>
      <c r="E122" s="56"/>
    </row>
    <row r="123" spans="1:5" x14ac:dyDescent="0.2">
      <c r="A123" s="20">
        <v>45738</v>
      </c>
      <c r="B123" s="33">
        <f t="shared" si="9"/>
        <v>485</v>
      </c>
      <c r="C123" s="32"/>
      <c r="D123" s="55"/>
      <c r="E123" s="56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57">
        <f>C124/$E$3</f>
        <v>0.83261802575107291</v>
      </c>
      <c r="E124" s="58"/>
    </row>
    <row r="125" spans="1:5" x14ac:dyDescent="0.2">
      <c r="A125" s="36">
        <v>45752</v>
      </c>
      <c r="B125" s="33">
        <f t="shared" si="9"/>
        <v>485</v>
      </c>
      <c r="C125" s="34"/>
      <c r="D125" s="53"/>
      <c r="E125" s="54"/>
    </row>
    <row r="126" spans="1:5" x14ac:dyDescent="0.2">
      <c r="A126" s="37">
        <v>45759</v>
      </c>
      <c r="B126" s="33">
        <f t="shared" si="9"/>
        <v>485</v>
      </c>
      <c r="C126" s="32"/>
      <c r="D126" s="55"/>
      <c r="E126" s="56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55"/>
      <c r="E127" s="56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57">
        <f>C128/$E$3</f>
        <v>0.82403433476394849</v>
      </c>
      <c r="E128" s="58"/>
    </row>
    <row r="129" spans="1:5" x14ac:dyDescent="0.2">
      <c r="A129" s="36">
        <v>45780</v>
      </c>
      <c r="B129" s="33">
        <f t="shared" si="10"/>
        <v>475</v>
      </c>
      <c r="C129" s="34"/>
      <c r="D129" s="53"/>
      <c r="E129" s="54"/>
    </row>
    <row r="130" spans="1:5" x14ac:dyDescent="0.2">
      <c r="A130" s="37">
        <v>45787</v>
      </c>
      <c r="B130" s="33">
        <f t="shared" si="10"/>
        <v>475</v>
      </c>
      <c r="C130" s="32"/>
      <c r="D130" s="55"/>
      <c r="E130" s="56"/>
    </row>
    <row r="131" spans="1:5" x14ac:dyDescent="0.2">
      <c r="A131" s="37">
        <v>45794</v>
      </c>
      <c r="B131" s="33">
        <f t="shared" si="10"/>
        <v>475</v>
      </c>
      <c r="C131" s="32"/>
      <c r="D131" s="55"/>
      <c r="E131" s="56"/>
    </row>
    <row r="132" spans="1:5" x14ac:dyDescent="0.2">
      <c r="A132" s="20">
        <v>45801</v>
      </c>
      <c r="B132" s="33">
        <f t="shared" si="10"/>
        <v>475</v>
      </c>
      <c r="C132" s="32"/>
      <c r="D132" s="55"/>
      <c r="E132" s="56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57">
        <f>C133/$E$3</f>
        <v>0.81545064377682408</v>
      </c>
      <c r="E133" s="58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53"/>
      <c r="E134" s="54"/>
    </row>
    <row r="135" spans="1:5" x14ac:dyDescent="0.2">
      <c r="A135" s="37">
        <v>45822</v>
      </c>
      <c r="B135" s="30">
        <f t="shared" si="11"/>
        <v>445</v>
      </c>
      <c r="C135" s="32"/>
      <c r="D135" s="55"/>
      <c r="E135" s="56"/>
    </row>
    <row r="136" spans="1:5" x14ac:dyDescent="0.2">
      <c r="A136" s="37">
        <v>45829</v>
      </c>
      <c r="B136" s="30">
        <f t="shared" si="11"/>
        <v>445</v>
      </c>
      <c r="C136" s="32"/>
      <c r="D136" s="55"/>
      <c r="E136" s="56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57">
        <f>C137/$E$3</f>
        <v>0.76394849785407726</v>
      </c>
      <c r="E137" s="58"/>
    </row>
    <row r="138" spans="1:5" x14ac:dyDescent="0.2">
      <c r="A138" s="36">
        <v>45843</v>
      </c>
      <c r="B138" s="30">
        <f t="shared" si="11"/>
        <v>445</v>
      </c>
      <c r="C138" s="34"/>
      <c r="D138" s="53"/>
      <c r="E138" s="54"/>
    </row>
    <row r="139" spans="1:5" x14ac:dyDescent="0.2">
      <c r="A139" s="37">
        <v>45850</v>
      </c>
      <c r="B139" s="30">
        <f t="shared" si="11"/>
        <v>445</v>
      </c>
      <c r="C139" s="32"/>
      <c r="D139" s="55"/>
      <c r="E139" s="56"/>
    </row>
    <row r="140" spans="1:5" x14ac:dyDescent="0.2">
      <c r="A140" s="37">
        <v>45857</v>
      </c>
      <c r="B140" s="30">
        <f t="shared" si="11"/>
        <v>445</v>
      </c>
      <c r="C140" s="32"/>
      <c r="D140" s="55"/>
      <c r="E140" s="56"/>
    </row>
    <row r="141" spans="1:5" ht="13.5" thickBot="1" x14ac:dyDescent="0.25">
      <c r="A141" s="38">
        <v>45864</v>
      </c>
      <c r="B141" s="35">
        <f t="shared" ref="B141:B152" si="12">(440+450)/2</f>
        <v>445</v>
      </c>
      <c r="C141" s="35">
        <f>SUM(B138:B141)/COUNT(B138:B141)</f>
        <v>445</v>
      </c>
      <c r="D141" s="57">
        <f>C141/$E$3</f>
        <v>0.76394849785407726</v>
      </c>
      <c r="E141" s="58"/>
    </row>
    <row r="142" spans="1:5" x14ac:dyDescent="0.2">
      <c r="A142" s="36">
        <v>45871</v>
      </c>
      <c r="B142" s="30">
        <f t="shared" si="12"/>
        <v>445</v>
      </c>
      <c r="C142" s="34"/>
      <c r="D142" s="53"/>
      <c r="E142" s="54"/>
    </row>
    <row r="143" spans="1:5" x14ac:dyDescent="0.2">
      <c r="A143" s="37">
        <v>45878</v>
      </c>
      <c r="B143" s="30">
        <f t="shared" si="12"/>
        <v>445</v>
      </c>
      <c r="C143" s="32"/>
      <c r="D143" s="55"/>
      <c r="E143" s="56"/>
    </row>
    <row r="144" spans="1:5" x14ac:dyDescent="0.2">
      <c r="A144" s="37">
        <v>45885</v>
      </c>
      <c r="B144" s="30">
        <f t="shared" si="12"/>
        <v>445</v>
      </c>
      <c r="C144" s="32"/>
      <c r="D144" s="55"/>
      <c r="E144" s="56"/>
    </row>
    <row r="145" spans="1:5" x14ac:dyDescent="0.2">
      <c r="A145" s="20">
        <v>45892</v>
      </c>
      <c r="B145" s="30">
        <f t="shared" si="12"/>
        <v>445</v>
      </c>
      <c r="C145" s="32"/>
      <c r="D145" s="55"/>
      <c r="E145" s="56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57">
        <f>C146/$E$3</f>
        <v>0.76394849785407726</v>
      </c>
      <c r="E146" s="58"/>
    </row>
    <row r="147" spans="1:5" x14ac:dyDescent="0.2">
      <c r="A147" s="36">
        <v>45906</v>
      </c>
      <c r="B147" s="30">
        <f t="shared" si="12"/>
        <v>445</v>
      </c>
      <c r="C147" s="34"/>
      <c r="D147" s="53"/>
      <c r="E147" s="54"/>
    </row>
    <row r="148" spans="1:5" x14ac:dyDescent="0.2">
      <c r="A148" s="37">
        <v>45913</v>
      </c>
      <c r="B148" s="30">
        <f t="shared" si="12"/>
        <v>445</v>
      </c>
      <c r="C148" s="32"/>
      <c r="D148" s="55"/>
      <c r="E148" s="56"/>
    </row>
    <row r="149" spans="1:5" x14ac:dyDescent="0.2">
      <c r="A149" s="37">
        <v>45920</v>
      </c>
      <c r="B149" s="30">
        <f t="shared" si="12"/>
        <v>445</v>
      </c>
      <c r="C149" s="32"/>
      <c r="D149" s="55"/>
      <c r="E149" s="56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57">
        <f>C150/$E$3</f>
        <v>0.76394849785407726</v>
      </c>
      <c r="E150" s="58"/>
    </row>
    <row r="151" spans="1:5" x14ac:dyDescent="0.2">
      <c r="A151" s="44">
        <v>45934</v>
      </c>
      <c r="B151" s="30">
        <f t="shared" si="12"/>
        <v>445</v>
      </c>
      <c r="C151" s="41"/>
      <c r="D151" s="47"/>
      <c r="E151" s="48"/>
    </row>
    <row r="152" spans="1:5" x14ac:dyDescent="0.2">
      <c r="A152" s="45">
        <v>45941</v>
      </c>
      <c r="B152" s="30">
        <f t="shared" si="12"/>
        <v>445</v>
      </c>
      <c r="C152" s="40"/>
      <c r="D152" s="49"/>
      <c r="E152" s="50"/>
    </row>
    <row r="153" spans="1:5" x14ac:dyDescent="0.2">
      <c r="A153" s="45">
        <v>45948</v>
      </c>
      <c r="B153" s="43"/>
      <c r="C153" s="40"/>
      <c r="D153" s="49"/>
      <c r="E153" s="50"/>
    </row>
    <row r="154" spans="1:5" ht="13.5" thickBot="1" x14ac:dyDescent="0.25">
      <c r="A154" s="46">
        <v>45955</v>
      </c>
      <c r="B154" s="42"/>
      <c r="C154" s="42">
        <f>SUM(B151:B154)/COUNT(B151:B154)</f>
        <v>445</v>
      </c>
      <c r="D154" s="51">
        <f>C154/$E$3</f>
        <v>0.76394849785407726</v>
      </c>
      <c r="E154" s="52"/>
    </row>
  </sheetData>
  <mergeCells count="156">
    <mergeCell ref="D142:E142"/>
    <mergeCell ref="D143:E143"/>
    <mergeCell ref="D144:E144"/>
    <mergeCell ref="D145:E145"/>
    <mergeCell ref="D146:E146"/>
    <mergeCell ref="D138:E138"/>
    <mergeCell ref="D139:E139"/>
    <mergeCell ref="D140:E140"/>
    <mergeCell ref="D141:E14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116:E116"/>
    <mergeCell ref="D91:E91"/>
    <mergeCell ref="D92:E92"/>
    <mergeCell ref="D93:E93"/>
    <mergeCell ref="D94:E94"/>
    <mergeCell ref="D95:E95"/>
    <mergeCell ref="D96:E96"/>
    <mergeCell ref="D97:E97"/>
    <mergeCell ref="D98:E98"/>
    <mergeCell ref="D103:E103"/>
    <mergeCell ref="D81:E81"/>
    <mergeCell ref="D82:E82"/>
    <mergeCell ref="D83:E83"/>
    <mergeCell ref="D74:E74"/>
    <mergeCell ref="D86:E86"/>
    <mergeCell ref="D87:E87"/>
    <mergeCell ref="D88:E88"/>
    <mergeCell ref="D89:E89"/>
    <mergeCell ref="D90:E90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13:E13"/>
    <mergeCell ref="D25:E25"/>
    <mergeCell ref="D26:E26"/>
    <mergeCell ref="D27:E27"/>
    <mergeCell ref="D28:E28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4:E14"/>
    <mergeCell ref="D15:E15"/>
    <mergeCell ref="D64:E64"/>
    <mergeCell ref="D65:E65"/>
    <mergeCell ref="D43:E43"/>
    <mergeCell ref="D44:E44"/>
    <mergeCell ref="D45:E45"/>
    <mergeCell ref="D46:E46"/>
    <mergeCell ref="D29:E29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42:E42"/>
    <mergeCell ref="D62:E62"/>
    <mergeCell ref="D47:E47"/>
    <mergeCell ref="D48:E48"/>
    <mergeCell ref="D49:E49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151:E151"/>
    <mergeCell ref="D152:E152"/>
    <mergeCell ref="D153:E153"/>
    <mergeCell ref="D154:E154"/>
    <mergeCell ref="D147:E147"/>
    <mergeCell ref="D148:E148"/>
    <mergeCell ref="D149:E149"/>
    <mergeCell ref="D150:E150"/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30" sqref="C29:C30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2" t="s">
        <v>9</v>
      </c>
      <c r="B1" s="73"/>
      <c r="C1" s="73"/>
      <c r="D1" s="73"/>
      <c r="E1" s="74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2025-10-14T15:15:56Z</dcterms:modified>
</cp:coreProperties>
</file>