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tkinsonjen\Documents\Safety IV IDIQ\SS3\Safety PM Comms\Final Plan and Toolkit\TOOLKIT_DEC2017\"/>
    </mc:Choice>
  </mc:AlternateContent>
  <bookViews>
    <workbookView xWindow="0" yWindow="0" windowWidth="28800" windowHeight="11835"/>
  </bookViews>
  <sheets>
    <sheet name="Number of Fatalities" sheetId="1" r:id="rId1"/>
    <sheet name="Fatality Rate" sheetId="4" r:id="rId2"/>
    <sheet name="Number of Serious Injuries" sheetId="2" r:id="rId3"/>
    <sheet name="Serious Injury Rate" sheetId="3" r:id="rId4"/>
    <sheet name="Number of Non-Motorized K+A" sheetId="5"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4" l="1"/>
  <c r="F17" i="4"/>
  <c r="F18" i="4" s="1"/>
  <c r="F17" i="3"/>
  <c r="F18" i="3"/>
  <c r="F19" i="3" s="1"/>
  <c r="I18" i="3" l="1"/>
  <c r="I14" i="3"/>
  <c r="E19" i="5" l="1"/>
  <c r="F17" i="5"/>
  <c r="I14" i="5"/>
  <c r="I17" i="5" s="1"/>
  <c r="I18" i="5" s="1"/>
  <c r="E19" i="4"/>
  <c r="I14" i="4"/>
  <c r="I17" i="4" s="1"/>
  <c r="I18" i="4" s="1"/>
  <c r="E19" i="3"/>
  <c r="I17" i="3"/>
  <c r="E19" i="2"/>
  <c r="F17" i="2"/>
  <c r="F18" i="2" s="1"/>
  <c r="I14" i="2"/>
  <c r="I17" i="2" s="1"/>
  <c r="I18" i="2" s="1"/>
  <c r="F18" i="5" l="1"/>
  <c r="F19" i="5" s="1"/>
  <c r="F19" i="2"/>
  <c r="F20" i="2" s="1"/>
  <c r="I19" i="2" s="1"/>
  <c r="E19" i="1"/>
  <c r="F20" i="5" l="1"/>
  <c r="I19" i="5" s="1"/>
  <c r="F20" i="4"/>
  <c r="I19" i="4" s="1"/>
  <c r="F20" i="3"/>
  <c r="I19" i="3" s="1"/>
  <c r="F17" i="1"/>
  <c r="F18" i="1" s="1"/>
  <c r="F19" i="1" l="1"/>
  <c r="F20" i="1" s="1"/>
  <c r="I14" i="1"/>
  <c r="I17" i="1" s="1"/>
  <c r="I18" i="1" s="1"/>
  <c r="I19" i="1" l="1"/>
</calcChain>
</file>

<file path=xl/comments1.xml><?xml version="1.0" encoding="utf-8"?>
<comments xmlns="http://schemas.openxmlformats.org/spreadsheetml/2006/main">
  <authors>
    <author>Snyder, Kayce S.</author>
  </authors>
  <commentList>
    <comment ref="I14" authorId="0" shapeId="0">
      <text>
        <r>
          <rPr>
            <sz val="9"/>
            <color indexed="81"/>
            <rFont val="Tahoma"/>
            <family val="2"/>
          </rPr>
          <t>Average of 5 year values</t>
        </r>
      </text>
    </comment>
    <comment ref="F17" authorId="0" shapeId="0">
      <text>
        <r>
          <rPr>
            <sz val="9"/>
            <color indexed="81"/>
            <rFont val="Tahoma"/>
            <family val="2"/>
          </rPr>
          <t>Green allottment</t>
        </r>
      </text>
    </comment>
    <comment ref="I17" authorId="0" shapeId="0">
      <text>
        <r>
          <rPr>
            <sz val="9"/>
            <color indexed="81"/>
            <rFont val="Tahoma"/>
            <family val="2"/>
          </rPr>
          <t>Dictates where the pointer should go</t>
        </r>
      </text>
    </comment>
    <comment ref="F18" authorId="0" shapeId="0">
      <text>
        <r>
          <rPr>
            <sz val="9"/>
            <color indexed="81"/>
            <rFont val="Tahoma"/>
            <family val="2"/>
          </rPr>
          <t>Additional allotment to create yellow</t>
        </r>
      </text>
    </comment>
    <comment ref="I18" authorId="0" shapeId="0">
      <text>
        <r>
          <rPr>
            <sz val="9"/>
            <color indexed="81"/>
            <rFont val="Tahoma"/>
            <family val="2"/>
          </rPr>
          <t>Width of the pointer, to ensure visiblity, regardless of values</t>
        </r>
      </text>
    </comment>
    <comment ref="F19" authorId="0" shapeId="0">
      <text>
        <r>
          <rPr>
            <sz val="9"/>
            <color indexed="81"/>
            <rFont val="Tahoma"/>
            <family val="2"/>
          </rPr>
          <t>additional allotment to create red</t>
        </r>
      </text>
    </comment>
    <comment ref="I19" authorId="0" shapeId="0">
      <text>
        <r>
          <rPr>
            <sz val="9"/>
            <color indexed="81"/>
            <rFont val="Tahoma"/>
            <family val="2"/>
          </rPr>
          <t>Filler - to ensure the rest of the "pie chart" is filled</t>
        </r>
      </text>
    </comment>
    <comment ref="F20" authorId="0" shapeId="0">
      <text>
        <r>
          <rPr>
            <sz val="9"/>
            <color indexed="81"/>
            <rFont val="Tahoma"/>
            <family val="2"/>
          </rPr>
          <t>Invisible "bottom half" of donut chart</t>
        </r>
      </text>
    </comment>
  </commentList>
</comments>
</file>

<file path=xl/comments2.xml><?xml version="1.0" encoding="utf-8"?>
<comments xmlns="http://schemas.openxmlformats.org/spreadsheetml/2006/main">
  <authors>
    <author>Snyder, Kayce S.</author>
  </authors>
  <commentList>
    <comment ref="I14" authorId="0" shapeId="0">
      <text>
        <r>
          <rPr>
            <sz val="9"/>
            <color indexed="81"/>
            <rFont val="Tahoma"/>
            <family val="2"/>
          </rPr>
          <t>Average of 5 year values</t>
        </r>
      </text>
    </comment>
    <comment ref="F17" authorId="0" shapeId="0">
      <text>
        <r>
          <rPr>
            <sz val="9"/>
            <color indexed="81"/>
            <rFont val="Tahoma"/>
            <family val="2"/>
          </rPr>
          <t>Green allottment</t>
        </r>
      </text>
    </comment>
    <comment ref="I17" authorId="0" shapeId="0">
      <text>
        <r>
          <rPr>
            <sz val="9"/>
            <color indexed="81"/>
            <rFont val="Tahoma"/>
            <family val="2"/>
          </rPr>
          <t>Dictates where the pointer should go</t>
        </r>
      </text>
    </comment>
    <comment ref="F18" authorId="0" shapeId="0">
      <text>
        <r>
          <rPr>
            <sz val="9"/>
            <color indexed="81"/>
            <rFont val="Tahoma"/>
            <family val="2"/>
          </rPr>
          <t>Additional allotment to create yellow</t>
        </r>
      </text>
    </comment>
    <comment ref="I18" authorId="0" shapeId="0">
      <text>
        <r>
          <rPr>
            <sz val="9"/>
            <color indexed="81"/>
            <rFont val="Tahoma"/>
            <family val="2"/>
          </rPr>
          <t>Width of the pointer, to ensure visiblity, regardless of values</t>
        </r>
      </text>
    </comment>
    <comment ref="F19" authorId="0" shapeId="0">
      <text>
        <r>
          <rPr>
            <sz val="9"/>
            <color indexed="81"/>
            <rFont val="Tahoma"/>
            <family val="2"/>
          </rPr>
          <t>Additional allotment to create red</t>
        </r>
      </text>
    </comment>
    <comment ref="I19" authorId="0" shapeId="0">
      <text>
        <r>
          <rPr>
            <sz val="9"/>
            <color indexed="81"/>
            <rFont val="Tahoma"/>
            <family val="2"/>
          </rPr>
          <t>Filler - to ensure the rest of the "pie chart" is filled</t>
        </r>
      </text>
    </comment>
    <comment ref="F20" authorId="0" shapeId="0">
      <text>
        <r>
          <rPr>
            <sz val="9"/>
            <color indexed="81"/>
            <rFont val="Tahoma"/>
            <family val="2"/>
          </rPr>
          <t>Invisible "bottom half" of donut chart</t>
        </r>
      </text>
    </comment>
  </commentList>
</comments>
</file>

<file path=xl/comments3.xml><?xml version="1.0" encoding="utf-8"?>
<comments xmlns="http://schemas.openxmlformats.org/spreadsheetml/2006/main">
  <authors>
    <author>Snyder, Kayce S.</author>
  </authors>
  <commentList>
    <comment ref="I14" authorId="0" shapeId="0">
      <text>
        <r>
          <rPr>
            <sz val="9"/>
            <color indexed="81"/>
            <rFont val="Tahoma"/>
            <family val="2"/>
          </rPr>
          <t>Average of 5 year values</t>
        </r>
      </text>
    </comment>
    <comment ref="F17" authorId="0" shapeId="0">
      <text>
        <r>
          <rPr>
            <sz val="9"/>
            <color indexed="81"/>
            <rFont val="Tahoma"/>
            <family val="2"/>
          </rPr>
          <t>Green allottment</t>
        </r>
      </text>
    </comment>
    <comment ref="I17" authorId="0" shapeId="0">
      <text>
        <r>
          <rPr>
            <sz val="9"/>
            <color indexed="81"/>
            <rFont val="Tahoma"/>
            <family val="2"/>
          </rPr>
          <t>Dictates where the pointer should go</t>
        </r>
      </text>
    </comment>
    <comment ref="F18" authorId="0" shapeId="0">
      <text>
        <r>
          <rPr>
            <sz val="9"/>
            <color indexed="81"/>
            <rFont val="Tahoma"/>
            <family val="2"/>
          </rPr>
          <t>Additional allotment to create yellow</t>
        </r>
      </text>
    </comment>
    <comment ref="I18" authorId="0" shapeId="0">
      <text>
        <r>
          <rPr>
            <sz val="9"/>
            <color indexed="81"/>
            <rFont val="Tahoma"/>
            <family val="2"/>
          </rPr>
          <t>Width of the pointer, to ensure visiblity, regardless of values</t>
        </r>
      </text>
    </comment>
    <comment ref="F19" authorId="0" shapeId="0">
      <text>
        <r>
          <rPr>
            <sz val="9"/>
            <color indexed="81"/>
            <rFont val="Tahoma"/>
            <family val="2"/>
          </rPr>
          <t>Additional allotment to create red</t>
        </r>
      </text>
    </comment>
    <comment ref="I19" authorId="0" shapeId="0">
      <text>
        <r>
          <rPr>
            <sz val="9"/>
            <color indexed="81"/>
            <rFont val="Tahoma"/>
            <family val="2"/>
          </rPr>
          <t>Filler - to ensure the rest of the "pie chart" is filled</t>
        </r>
      </text>
    </comment>
    <comment ref="F20" authorId="0" shapeId="0">
      <text>
        <r>
          <rPr>
            <sz val="9"/>
            <color indexed="81"/>
            <rFont val="Tahoma"/>
            <family val="2"/>
          </rPr>
          <t>Invisible "bottom half" of donut chart</t>
        </r>
      </text>
    </comment>
  </commentList>
</comments>
</file>

<file path=xl/comments4.xml><?xml version="1.0" encoding="utf-8"?>
<comments xmlns="http://schemas.openxmlformats.org/spreadsheetml/2006/main">
  <authors>
    <author>Snyder, Kayce S.</author>
  </authors>
  <commentList>
    <comment ref="I14" authorId="0" shapeId="0">
      <text>
        <r>
          <rPr>
            <sz val="9"/>
            <color indexed="81"/>
            <rFont val="Tahoma"/>
            <family val="2"/>
          </rPr>
          <t>Average of 5 year values</t>
        </r>
      </text>
    </comment>
    <comment ref="F17" authorId="0" shapeId="0">
      <text>
        <r>
          <rPr>
            <sz val="9"/>
            <color indexed="81"/>
            <rFont val="Tahoma"/>
            <family val="2"/>
          </rPr>
          <t>Green allottment</t>
        </r>
      </text>
    </comment>
    <comment ref="I17" authorId="0" shapeId="0">
      <text>
        <r>
          <rPr>
            <sz val="9"/>
            <color indexed="81"/>
            <rFont val="Tahoma"/>
            <family val="2"/>
          </rPr>
          <t>Dictates where the pointer should go</t>
        </r>
      </text>
    </comment>
    <comment ref="F18" authorId="0" shapeId="0">
      <text>
        <r>
          <rPr>
            <sz val="9"/>
            <color indexed="81"/>
            <rFont val="Tahoma"/>
            <family val="2"/>
          </rPr>
          <t>Additional allotment to create yellow</t>
        </r>
      </text>
    </comment>
    <comment ref="I18" authorId="0" shapeId="0">
      <text>
        <r>
          <rPr>
            <sz val="9"/>
            <color indexed="81"/>
            <rFont val="Tahoma"/>
            <family val="2"/>
          </rPr>
          <t>Width of the pointer, to ensure visiblity, regardless of values</t>
        </r>
      </text>
    </comment>
    <comment ref="F19" authorId="0" shapeId="0">
      <text>
        <r>
          <rPr>
            <sz val="9"/>
            <color indexed="81"/>
            <rFont val="Tahoma"/>
            <family val="2"/>
          </rPr>
          <t>Additional allotment to create red</t>
        </r>
      </text>
    </comment>
    <comment ref="I19" authorId="0" shapeId="0">
      <text>
        <r>
          <rPr>
            <sz val="9"/>
            <color indexed="81"/>
            <rFont val="Tahoma"/>
            <family val="2"/>
          </rPr>
          <t>Filler - to ensure the rest of the "pie chart" is filled</t>
        </r>
      </text>
    </comment>
    <comment ref="F20" authorId="0" shapeId="0">
      <text>
        <r>
          <rPr>
            <sz val="9"/>
            <color indexed="81"/>
            <rFont val="Tahoma"/>
            <family val="2"/>
          </rPr>
          <t>Invisible "bottom half" of donut chart</t>
        </r>
      </text>
    </comment>
  </commentList>
</comments>
</file>

<file path=xl/comments5.xml><?xml version="1.0" encoding="utf-8"?>
<comments xmlns="http://schemas.openxmlformats.org/spreadsheetml/2006/main">
  <authors>
    <author>Snyder, Kayce S.</author>
  </authors>
  <commentList>
    <comment ref="I14" authorId="0" shapeId="0">
      <text>
        <r>
          <rPr>
            <sz val="9"/>
            <color indexed="81"/>
            <rFont val="Tahoma"/>
            <family val="2"/>
          </rPr>
          <t>Average of 5 year values</t>
        </r>
      </text>
    </comment>
    <comment ref="F17" authorId="0" shapeId="0">
      <text>
        <r>
          <rPr>
            <sz val="9"/>
            <color indexed="81"/>
            <rFont val="Tahoma"/>
            <family val="2"/>
          </rPr>
          <t>Green allottment</t>
        </r>
      </text>
    </comment>
    <comment ref="I17" authorId="0" shapeId="0">
      <text>
        <r>
          <rPr>
            <sz val="9"/>
            <color indexed="81"/>
            <rFont val="Tahoma"/>
            <family val="2"/>
          </rPr>
          <t>Dictates where the pointer should go</t>
        </r>
      </text>
    </comment>
    <comment ref="F18" authorId="0" shapeId="0">
      <text>
        <r>
          <rPr>
            <sz val="9"/>
            <color indexed="81"/>
            <rFont val="Tahoma"/>
            <family val="2"/>
          </rPr>
          <t>Additional allotment to create yellow</t>
        </r>
      </text>
    </comment>
    <comment ref="I18" authorId="0" shapeId="0">
      <text>
        <r>
          <rPr>
            <sz val="9"/>
            <color indexed="81"/>
            <rFont val="Tahoma"/>
            <family val="2"/>
          </rPr>
          <t>Width of the pointer, to ensure visiblity, regardless of values</t>
        </r>
      </text>
    </comment>
    <comment ref="F19" authorId="0" shapeId="0">
      <text>
        <r>
          <rPr>
            <sz val="9"/>
            <color indexed="81"/>
            <rFont val="Tahoma"/>
            <family val="2"/>
          </rPr>
          <t>Additional allotment to create red</t>
        </r>
      </text>
    </comment>
    <comment ref="I19" authorId="0" shapeId="0">
      <text>
        <r>
          <rPr>
            <sz val="9"/>
            <color indexed="81"/>
            <rFont val="Tahoma"/>
            <family val="2"/>
          </rPr>
          <t>Filler - to ensure the rest of the "pie chart" is filled</t>
        </r>
      </text>
    </comment>
    <comment ref="F20" authorId="0" shapeId="0">
      <text>
        <r>
          <rPr>
            <sz val="9"/>
            <color indexed="81"/>
            <rFont val="Tahoma"/>
            <family val="2"/>
          </rPr>
          <t>Invisible "bottom half" of donut chart</t>
        </r>
      </text>
    </comment>
  </commentList>
</comments>
</file>

<file path=xl/sharedStrings.xml><?xml version="1.0" encoding="utf-8"?>
<sst xmlns="http://schemas.openxmlformats.org/spreadsheetml/2006/main" count="90" uniqueCount="22">
  <si>
    <t>5 Year Average</t>
  </si>
  <si>
    <t>Number of Fatalities</t>
  </si>
  <si>
    <t>Average</t>
  </si>
  <si>
    <t>Target</t>
  </si>
  <si>
    <t>Baseline</t>
  </si>
  <si>
    <t>Maximum</t>
  </si>
  <si>
    <t>Performance Measure</t>
  </si>
  <si>
    <t>pointer size</t>
  </si>
  <si>
    <t>Safety Performance Target Dashboard</t>
  </si>
  <si>
    <t>Step 1: Fill in the highlighted yellow sections with your current performance measure values, your performance target, and baseline value.</t>
  </si>
  <si>
    <t xml:space="preserve">To start, fill in the highlighted yellow cells indicating current performance measure values, performance target, and baseline value. The green, yellow, and red shaded areas will auto-populate based on the values entered.
                        -When the black pointer is within the green range, the State achieved its target. 
                        - When the black pointer falls within the yellow range, the State is performing better than the baseline value, but has not yet achieved its target. 
                        - When the black pointer falls within the red range, the State will not have met or made significant progress toward the performance target. </t>
  </si>
  <si>
    <t xml:space="preserve">The green range indicates the values from zero to the target set. 
The yellow range indicates the values from the set target to the baseline value. 
The red range indicates the values from the baseline to the maximum number of fatalities contributing to the 5 year rolling average. </t>
  </si>
  <si>
    <t xml:space="preserve">Step 3: Select the graph, copy, and paste. </t>
  </si>
  <si>
    <t>Paste the graphic into any Microsoft program, or move it to a graphic program to create a .jpg</t>
  </si>
  <si>
    <t>Step 2: Add target value to label and move to where the green and yellow areas converge.</t>
  </si>
  <si>
    <t xml:space="preserve">This dashboard gauge visually represents how the State is performing in each safety performance measure, compared to baseline values and the established target. </t>
  </si>
  <si>
    <t>Once you have finalized your gauge add the target value and move the arrow and "Target" label to the appropriate location (yellow/green point) to show your State's goal.</t>
  </si>
  <si>
    <r>
      <rPr>
        <b/>
        <sz val="11"/>
        <color theme="1"/>
        <rFont val="Calibri"/>
        <family val="2"/>
        <scheme val="minor"/>
      </rPr>
      <t xml:space="preserve">How this works: </t>
    </r>
    <r>
      <rPr>
        <sz val="11"/>
        <color theme="1"/>
        <rFont val="Calibri"/>
        <family val="2"/>
        <scheme val="minor"/>
      </rPr>
      <t xml:space="preserve">
The gauge is created by a 3-section pie chart (using values in cells G6-G8) on top of a 4-piece donut chart (using values in cells D6-D9). The annual values, as well as target and baseline values, will create the upper end of the green, yellow, and red sections, as well as move the needle to the appropriate place. One section of the donut chart, and two sections of the pie chart have had filling cleared for visual effect, but still exist (and are editable) through the graph area. </t>
    </r>
  </si>
  <si>
    <t>Number of Non-Motorized K+A</t>
  </si>
  <si>
    <t>Serious Injury Rate</t>
  </si>
  <si>
    <t>Number of Serious Injuries</t>
  </si>
  <si>
    <t>Fatality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</si>
</sst>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2" x14ac:knownFonts="1">
    <font>
      <sz val="11"/>
      <color theme="1"/>
      <name val="Calibri"/>
      <family val="2"/>
      <scheme val="minor"/>
    </font>
    <font>
      <b/>
      <sz val="11"/>
      <color theme="1"/>
      <name val="Calibri"/>
      <family val="2"/>
      <scheme val="minor"/>
    </font>
    <font>
      <sz val="11"/>
      <color theme="2" tint="-0.249977111117893"/>
      <name val="Calibri"/>
      <family val="2"/>
      <scheme val="minor"/>
    </font>
    <font>
      <b/>
      <sz val="11"/>
      <color theme="2" tint="-0.249977111117893"/>
      <name val="Calibri"/>
      <family val="2"/>
      <scheme val="minor"/>
    </font>
    <font>
      <b/>
      <sz val="11"/>
      <name val="Calibri"/>
      <family val="2"/>
      <scheme val="minor"/>
    </font>
    <font>
      <sz val="9"/>
      <color indexed="81"/>
      <name val="Tahoma"/>
      <family val="2"/>
    </font>
    <font>
      <b/>
      <sz val="14"/>
      <color theme="1"/>
      <name val="Calibri"/>
      <family val="2"/>
      <scheme val="minor"/>
    </font>
    <font>
      <b/>
      <sz val="11"/>
      <color theme="0" tint="-0.499984740745262"/>
      <name val="Calibri"/>
      <family val="2"/>
      <scheme val="minor"/>
    </font>
    <font>
      <sz val="12"/>
      <color theme="8" tint="-0.249977111117893"/>
      <name val="Cambria"/>
      <family val="1"/>
    </font>
    <font>
      <sz val="24"/>
      <color theme="8" tint="-0.249977111117893"/>
      <name val="Cambria"/>
      <family val="1"/>
    </font>
    <font>
      <b/>
      <sz val="10"/>
      <color theme="1"/>
      <name val="Calibri"/>
      <family val="2"/>
      <scheme val="minor"/>
    </font>
    <font>
      <sz val="10"/>
      <color theme="2" tint="-0.249977111117893"/>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9"/>
        <bgColor indexed="64"/>
      </patternFill>
    </fill>
    <fill>
      <patternFill patternType="solid">
        <fgColor rgb="FFFF000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39997558519241921"/>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cellStyleXfs>
  <cellXfs count="70">
    <xf numFmtId="0" fontId="0" fillId="0" borderId="0" xfId="0"/>
    <xf numFmtId="0" fontId="2" fillId="0" borderId="0" xfId="0" applyFont="1" applyFill="1" applyBorder="1"/>
    <xf numFmtId="0" fontId="4" fillId="2" borderId="1" xfId="0" applyFont="1" applyFill="1" applyBorder="1" applyAlignment="1"/>
    <xf numFmtId="0" fontId="0" fillId="2" borderId="4" xfId="0" applyFill="1" applyBorder="1"/>
    <xf numFmtId="0" fontId="6" fillId="0" borderId="0" xfId="0" applyFont="1" applyAlignment="1">
      <alignment vertical="center"/>
    </xf>
    <xf numFmtId="0" fontId="7" fillId="0" borderId="1" xfId="0" applyFont="1" applyFill="1" applyBorder="1" applyAlignment="1"/>
    <xf numFmtId="0" fontId="1" fillId="0" borderId="0" xfId="0" applyFont="1" applyAlignment="1">
      <alignment horizontal="center" vertical="center" textRotation="90" wrapText="1"/>
    </xf>
    <xf numFmtId="0" fontId="0" fillId="0" borderId="0" xfId="0" applyFont="1" applyFill="1" applyBorder="1" applyAlignment="1">
      <alignment vertical="center" wrapText="1"/>
    </xf>
    <xf numFmtId="0" fontId="6" fillId="0" borderId="0" xfId="0" applyFont="1" applyFill="1" applyAlignment="1">
      <alignment vertical="center"/>
    </xf>
    <xf numFmtId="0" fontId="0" fillId="0" borderId="0" xfId="0" applyBorder="1" applyAlignment="1">
      <alignment vertical="top" wrapText="1"/>
    </xf>
    <xf numFmtId="0" fontId="0" fillId="0" borderId="0" xfId="0" applyFont="1" applyFill="1" applyBorder="1" applyAlignment="1">
      <alignment horizontal="left" vertical="top" wrapText="1"/>
    </xf>
    <xf numFmtId="0" fontId="0" fillId="0" borderId="0" xfId="0" applyBorder="1" applyAlignment="1">
      <alignment vertical="center" wrapText="1"/>
    </xf>
    <xf numFmtId="0" fontId="0" fillId="0" borderId="0" xfId="0" applyBorder="1" applyAlignment="1">
      <alignment wrapText="1"/>
    </xf>
    <xf numFmtId="0" fontId="6" fillId="0" borderId="22" xfId="0" applyFont="1" applyFill="1" applyBorder="1" applyAlignment="1">
      <alignment vertical="center"/>
    </xf>
    <xf numFmtId="0" fontId="0" fillId="0" borderId="23" xfId="0" applyFont="1" applyFill="1" applyBorder="1" applyAlignment="1">
      <alignment horizontal="left" vertical="top" wrapText="1"/>
    </xf>
    <xf numFmtId="0" fontId="0" fillId="0" borderId="24" xfId="0" applyFont="1" applyFill="1" applyBorder="1" applyAlignment="1">
      <alignment horizontal="left" vertical="top" wrapText="1"/>
    </xf>
    <xf numFmtId="0" fontId="0" fillId="0" borderId="25" xfId="0" applyBorder="1"/>
    <xf numFmtId="0" fontId="1" fillId="0" borderId="0" xfId="0" applyFont="1" applyBorder="1"/>
    <xf numFmtId="0" fontId="0" fillId="0" borderId="0" xfId="0" applyBorder="1"/>
    <xf numFmtId="0" fontId="0" fillId="0" borderId="26" xfId="0" applyBorder="1"/>
    <xf numFmtId="0" fontId="2" fillId="0" borderId="0" xfId="0" applyFont="1" applyBorder="1"/>
    <xf numFmtId="0" fontId="3" fillId="0" borderId="0" xfId="0" applyFont="1" applyBorder="1"/>
    <xf numFmtId="0" fontId="0" fillId="0" borderId="27" xfId="0" applyBorder="1"/>
    <xf numFmtId="0" fontId="0" fillId="0" borderId="28" xfId="0" applyBorder="1"/>
    <xf numFmtId="0" fontId="0" fillId="0" borderId="28" xfId="0" applyBorder="1" applyAlignment="1">
      <alignment vertical="top" wrapText="1"/>
    </xf>
    <xf numFmtId="0" fontId="0" fillId="0" borderId="28" xfId="0" applyBorder="1" applyAlignment="1">
      <alignment vertical="center" wrapText="1"/>
    </xf>
    <xf numFmtId="0" fontId="0" fillId="0" borderId="28" xfId="0" applyBorder="1" applyAlignment="1">
      <alignment wrapText="1"/>
    </xf>
    <xf numFmtId="0" fontId="0" fillId="0" borderId="29" xfId="0" applyBorder="1"/>
    <xf numFmtId="0" fontId="10" fillId="0" borderId="0" xfId="0" applyFont="1" applyFill="1" applyBorder="1" applyAlignment="1">
      <alignment vertical="center" wrapText="1"/>
    </xf>
    <xf numFmtId="0" fontId="1" fillId="0" borderId="0" xfId="0" applyFont="1" applyBorder="1" applyAlignment="1">
      <alignment horizontal="right"/>
    </xf>
    <xf numFmtId="0" fontId="1" fillId="0" borderId="0" xfId="0" applyFont="1" applyAlignment="1">
      <alignment horizontal="center" vertical="center" textRotation="90" wrapText="1"/>
    </xf>
    <xf numFmtId="0" fontId="1" fillId="0" borderId="0" xfId="0" applyFont="1" applyAlignment="1">
      <alignment horizontal="center" vertical="center" textRotation="90" wrapText="1"/>
    </xf>
    <xf numFmtId="0" fontId="8" fillId="0" borderId="13" xfId="0" applyFont="1" applyBorder="1" applyAlignment="1">
      <alignment horizontal="right" wrapText="1"/>
    </xf>
    <xf numFmtId="0" fontId="0" fillId="7" borderId="10" xfId="0" applyFont="1" applyFill="1" applyBorder="1" applyAlignment="1">
      <alignment horizontal="left" vertical="top" wrapText="1"/>
    </xf>
    <xf numFmtId="0" fontId="0" fillId="7" borderId="11" xfId="0" applyFont="1" applyFill="1" applyBorder="1" applyAlignment="1">
      <alignment horizontal="left" vertical="top" wrapText="1"/>
    </xf>
    <xf numFmtId="0" fontId="0" fillId="7" borderId="12" xfId="0" applyFont="1" applyFill="1" applyBorder="1" applyAlignment="1">
      <alignment horizontal="left" vertical="top" wrapText="1"/>
    </xf>
    <xf numFmtId="0" fontId="0" fillId="0" borderId="0" xfId="0" applyBorder="1" applyAlignment="1">
      <alignment horizontal="center"/>
    </xf>
    <xf numFmtId="0" fontId="2" fillId="0" borderId="0" xfId="0" applyFont="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0" fillId="9" borderId="10" xfId="0" applyFont="1" applyFill="1" applyBorder="1" applyAlignment="1">
      <alignment horizontal="left" vertical="top" wrapText="1"/>
    </xf>
    <xf numFmtId="0" fontId="0" fillId="9" borderId="11" xfId="0" applyFont="1" applyFill="1" applyBorder="1" applyAlignment="1">
      <alignment horizontal="left" vertical="top" wrapText="1"/>
    </xf>
    <xf numFmtId="0" fontId="0" fillId="9" borderId="12" xfId="0" applyFont="1" applyFill="1" applyBorder="1" applyAlignment="1">
      <alignment horizontal="left" vertical="top" wrapText="1"/>
    </xf>
    <xf numFmtId="0" fontId="0" fillId="8" borderId="14" xfId="0" applyFill="1" applyBorder="1" applyAlignment="1">
      <alignment horizontal="center" wrapText="1"/>
    </xf>
    <xf numFmtId="0" fontId="0" fillId="8" borderId="15" xfId="0" applyFill="1" applyBorder="1" applyAlignment="1">
      <alignment horizontal="center"/>
    </xf>
    <xf numFmtId="0" fontId="0" fillId="8" borderId="16" xfId="0" applyFill="1" applyBorder="1" applyAlignment="1">
      <alignment horizontal="center"/>
    </xf>
    <xf numFmtId="0" fontId="0" fillId="8" borderId="17" xfId="0" applyFill="1" applyBorder="1" applyAlignment="1">
      <alignment horizontal="center"/>
    </xf>
    <xf numFmtId="0" fontId="0" fillId="8" borderId="0" xfId="0" applyFill="1" applyBorder="1" applyAlignment="1">
      <alignment horizontal="center"/>
    </xf>
    <xf numFmtId="0" fontId="0" fillId="8" borderId="18" xfId="0" applyFill="1" applyBorder="1" applyAlignment="1">
      <alignment horizontal="center"/>
    </xf>
    <xf numFmtId="0" fontId="0" fillId="8" borderId="19" xfId="0" applyFill="1" applyBorder="1" applyAlignment="1">
      <alignment horizontal="center"/>
    </xf>
    <xf numFmtId="0" fontId="0" fillId="8" borderId="20" xfId="0" applyFill="1" applyBorder="1" applyAlignment="1">
      <alignment horizontal="center"/>
    </xf>
    <xf numFmtId="0" fontId="0" fillId="8" borderId="21" xfId="0" applyFill="1" applyBorder="1" applyAlignment="1">
      <alignment horizontal="center"/>
    </xf>
    <xf numFmtId="0" fontId="9" fillId="0" borderId="11" xfId="0" applyFont="1" applyBorder="1" applyAlignment="1">
      <alignment horizontal="center" vertical="center"/>
    </xf>
    <xf numFmtId="0" fontId="8" fillId="0" borderId="13" xfId="0" applyFont="1" applyBorder="1" applyAlignment="1">
      <alignment horizontal="left" vertical="center" wrapText="1"/>
    </xf>
    <xf numFmtId="0" fontId="0" fillId="6" borderId="8" xfId="0" applyFont="1" applyFill="1" applyBorder="1" applyAlignment="1">
      <alignment horizontal="left" vertical="center" wrapText="1"/>
    </xf>
    <xf numFmtId="0" fontId="0" fillId="6" borderId="0" xfId="0" applyFont="1" applyFill="1" applyBorder="1" applyAlignment="1">
      <alignment horizontal="left" vertical="center" wrapText="1"/>
    </xf>
    <xf numFmtId="0" fontId="0" fillId="6" borderId="9" xfId="0" applyFont="1" applyFill="1" applyBorder="1" applyAlignment="1">
      <alignment horizontal="left" vertical="center" wrapText="1"/>
    </xf>
    <xf numFmtId="0" fontId="0" fillId="0" borderId="0" xfId="0" applyBorder="1" applyAlignment="1">
      <alignment horizontal="center" wrapText="1"/>
    </xf>
    <xf numFmtId="0" fontId="11" fillId="0" borderId="0" xfId="0" applyFont="1" applyBorder="1"/>
    <xf numFmtId="164" fontId="2" fillId="0" borderId="0" xfId="0" applyNumberFormat="1" applyFont="1" applyFill="1" applyBorder="1"/>
  </cellXfs>
  <cellStyles count="1">
    <cellStyle name="Normal" xfId="0" builtinId="0"/>
  </cellStyles>
  <dxfs count="5">
    <dxf>
      <fill>
        <gradientFill degree="90">
          <stop position="0">
            <color theme="0"/>
          </stop>
          <stop position="1">
            <color rgb="FFFF0000"/>
          </stop>
        </gradientFill>
      </fill>
    </dxf>
    <dxf>
      <fill>
        <gradientFill degree="90">
          <stop position="0">
            <color theme="0"/>
          </stop>
          <stop position="1">
            <color rgb="FFFF0000"/>
          </stop>
        </gradientFill>
      </fill>
    </dxf>
    <dxf>
      <fill>
        <gradientFill degree="90">
          <stop position="0">
            <color theme="0"/>
          </stop>
          <stop position="1">
            <color rgb="FFFF0000"/>
          </stop>
        </gradientFill>
      </fill>
    </dxf>
    <dxf>
      <fill>
        <gradientFill degree="90">
          <stop position="0">
            <color theme="0"/>
          </stop>
          <stop position="1">
            <color rgb="FFFF0000"/>
          </stop>
        </gradientFill>
      </fill>
    </dxf>
    <dxf>
      <fill>
        <gradientFill degree="90">
          <stop position="0">
            <color theme="0"/>
          </stop>
          <stop position="1">
            <color rgb="FFFF00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Fatalities</a:t>
            </a:r>
          </a:p>
        </c:rich>
      </c:tx>
      <c:layout>
        <c:manualLayout>
          <c:xMode val="edge"/>
          <c:yMode val="edge"/>
          <c:x val="0.34528452284558048"/>
          <c:y val="3.348213550114782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577690288713916"/>
          <c:y val="0.14381934307819877"/>
          <c:w val="0.54455730533683289"/>
          <c:h val="0.85309238433968604"/>
        </c:manualLayout>
      </c:layout>
      <c:doughnutChart>
        <c:varyColors val="1"/>
        <c:ser>
          <c:idx val="1"/>
          <c:order val="1"/>
          <c:tx>
            <c:v>Speedometer</c:v>
          </c:tx>
          <c:spPr>
            <a:ln>
              <a:noFill/>
            </a:ln>
          </c:spPr>
          <c:dPt>
            <c:idx val="0"/>
            <c:bubble3D val="0"/>
            <c:spPr>
              <a:solidFill>
                <a:schemeClr val="accent6"/>
              </a:solidFill>
              <a:ln w="19050">
                <a:noFill/>
              </a:ln>
              <a:effectLst/>
            </c:spPr>
            <c:extLst xmlns:c16r2="http://schemas.microsoft.com/office/drawing/2015/06/chart">
              <c:ext xmlns:c16="http://schemas.microsoft.com/office/drawing/2014/chart" uri="{C3380CC4-5D6E-409C-BE32-E72D297353CC}">
                <c16:uniqueId val="{00000001-A476-4823-8EE5-07A49B676DF8}"/>
              </c:ext>
            </c:extLst>
          </c:dPt>
          <c:dPt>
            <c:idx val="1"/>
            <c:bubble3D val="0"/>
            <c:spPr>
              <a:solidFill>
                <a:schemeClr val="accent4"/>
              </a:solidFill>
              <a:ln w="19050">
                <a:noFill/>
              </a:ln>
              <a:effectLst/>
            </c:spPr>
            <c:extLst xmlns:c16r2="http://schemas.microsoft.com/office/drawing/2015/06/chart">
              <c:ext xmlns:c16="http://schemas.microsoft.com/office/drawing/2014/chart" uri="{C3380CC4-5D6E-409C-BE32-E72D297353CC}">
                <c16:uniqueId val="{00000003-A476-4823-8EE5-07A49B676DF8}"/>
              </c:ext>
            </c:extLst>
          </c:dPt>
          <c:dPt>
            <c:idx val="2"/>
            <c:bubble3D val="0"/>
            <c:spPr>
              <a:solidFill>
                <a:srgbClr val="FF0000"/>
              </a:solidFill>
              <a:ln w="19050">
                <a:noFill/>
              </a:ln>
              <a:effectLst/>
            </c:spPr>
            <c:extLst xmlns:c16r2="http://schemas.microsoft.com/office/drawing/2015/06/chart">
              <c:ext xmlns:c16="http://schemas.microsoft.com/office/drawing/2014/chart" uri="{C3380CC4-5D6E-409C-BE32-E72D297353CC}">
                <c16:uniqueId val="{00000005-A476-4823-8EE5-07A49B676DF8}"/>
              </c:ext>
            </c:extLst>
          </c:dPt>
          <c:dPt>
            <c:idx val="3"/>
            <c:bubble3D val="0"/>
            <c:spPr>
              <a:noFill/>
              <a:ln w="19050">
                <a:noFill/>
              </a:ln>
              <a:effectLst/>
            </c:spPr>
            <c:extLst xmlns:c16r2="http://schemas.microsoft.com/office/drawing/2015/06/chart">
              <c:ext xmlns:c16="http://schemas.microsoft.com/office/drawing/2014/chart" uri="{C3380CC4-5D6E-409C-BE32-E72D297353CC}">
                <c16:uniqueId val="{00000007-A476-4823-8EE5-07A49B676DF8}"/>
              </c:ext>
            </c:extLst>
          </c:dPt>
          <c:cat>
            <c:numRef>
              <c:f>'Number of Fatalities'!$D$16:$D$20</c:f>
              <c:numCache>
                <c:formatCode>General</c:formatCode>
                <c:ptCount val="5"/>
              </c:numCache>
            </c:numRef>
          </c:cat>
          <c:val>
            <c:numRef>
              <c:f>'Number of Fatalities'!$F$17:$F$20</c:f>
              <c:numCache>
                <c:formatCode>General</c:formatCode>
                <c:ptCount val="4"/>
                <c:pt idx="0">
                  <c:v>200</c:v>
                </c:pt>
                <c:pt idx="1">
                  <c:v>120</c:v>
                </c:pt>
                <c:pt idx="2">
                  <c:v>132</c:v>
                </c:pt>
                <c:pt idx="3">
                  <c:v>452</c:v>
                </c:pt>
              </c:numCache>
            </c:numRef>
          </c:val>
          <c:extLst xmlns:c16r2="http://schemas.microsoft.com/office/drawing/2015/06/chart">
            <c:ext xmlns:c16="http://schemas.microsoft.com/office/drawing/2014/chart" uri="{C3380CC4-5D6E-409C-BE32-E72D297353CC}">
              <c16:uniqueId val="{00000008-A476-4823-8EE5-07A49B676DF8}"/>
            </c:ext>
          </c:extLst>
        </c:ser>
        <c:dLbls>
          <c:showLegendKey val="0"/>
          <c:showVal val="0"/>
          <c:showCatName val="0"/>
          <c:showSerName val="0"/>
          <c:showPercent val="0"/>
          <c:showBubbleSize val="0"/>
          <c:showLeaderLines val="1"/>
        </c:dLbls>
        <c:firstSliceAng val="271"/>
        <c:holeSize val="52"/>
      </c:doughnutChart>
      <c:pieChart>
        <c:varyColors val="1"/>
        <c:ser>
          <c:idx val="0"/>
          <c:order val="0"/>
          <c:tx>
            <c:v>Pointer</c:v>
          </c:tx>
          <c:dPt>
            <c:idx val="0"/>
            <c:bubble3D val="0"/>
            <c:spPr>
              <a:noFill/>
              <a:ln w="19050">
                <a:noFill/>
              </a:ln>
              <a:effectLst/>
            </c:spPr>
            <c:extLst xmlns:c16r2="http://schemas.microsoft.com/office/drawing/2015/06/chart">
              <c:ext xmlns:c16="http://schemas.microsoft.com/office/drawing/2014/chart" uri="{C3380CC4-5D6E-409C-BE32-E72D297353CC}">
                <c16:uniqueId val="{0000000A-A476-4823-8EE5-07A49B676DF8}"/>
              </c:ext>
            </c:extLst>
          </c:dPt>
          <c:dPt>
            <c:idx val="1"/>
            <c:bubble3D val="0"/>
            <c:spPr>
              <a:solidFill>
                <a:schemeClr val="tx1"/>
              </a:solidFill>
              <a:ln w="19050">
                <a:noFill/>
              </a:ln>
              <a:effectLst/>
            </c:spPr>
            <c:extLst xmlns:c16r2="http://schemas.microsoft.com/office/drawing/2015/06/chart">
              <c:ext xmlns:c16="http://schemas.microsoft.com/office/drawing/2014/chart" uri="{C3380CC4-5D6E-409C-BE32-E72D297353CC}">
                <c16:uniqueId val="{0000000C-A476-4823-8EE5-07A49B676DF8}"/>
              </c:ext>
            </c:extLst>
          </c:dPt>
          <c:dPt>
            <c:idx val="2"/>
            <c:bubble3D val="0"/>
            <c:explosion val="1"/>
            <c:spPr>
              <a:noFill/>
              <a:ln w="19050">
                <a:noFill/>
              </a:ln>
              <a:effectLst/>
            </c:spPr>
            <c:extLst xmlns:c16r2="http://schemas.microsoft.com/office/drawing/2015/06/chart">
              <c:ext xmlns:c16="http://schemas.microsoft.com/office/drawing/2014/chart" uri="{C3380CC4-5D6E-409C-BE32-E72D297353CC}">
                <c16:uniqueId val="{0000000E-A476-4823-8EE5-07A49B676DF8}"/>
              </c:ext>
            </c:extLst>
          </c:dPt>
          <c:dLbls>
            <c:dLbl>
              <c:idx val="0"/>
              <c:delete val="1"/>
              <c:extLst xmlns:c16r2="http://schemas.microsoft.com/office/drawing/2015/06/chart">
                <c:ext xmlns:c16="http://schemas.microsoft.com/office/drawing/2014/chart" uri="{C3380CC4-5D6E-409C-BE32-E72D297353CC}">
                  <c16:uniqueId val="{0000000A-A476-4823-8EE5-07A49B676DF8}"/>
                </c:ext>
                <c:ext xmlns:c15="http://schemas.microsoft.com/office/drawing/2012/chart" uri="{CE6537A1-D6FC-4f65-9D91-7224C49458BB}"/>
              </c:extLst>
            </c:dLbl>
            <c:dLbl>
              <c:idx val="1"/>
              <c:layout/>
              <c:tx>
                <c:strRef>
                  <c:f>'Number of Fatalities'!$I$17</c:f>
                  <c:strCache>
                    <c:ptCount val="1"/>
                    <c:pt idx="0">
                      <c:v>292.6</c:v>
                    </c:pt>
                  </c:strCache>
                </c:strRef>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A476-4823-8EE5-07A49B676DF8}"/>
                </c:ext>
                <c:ext xmlns:c15="http://schemas.microsoft.com/office/drawing/2012/chart" uri="{CE6537A1-D6FC-4f65-9D91-7224C49458BB}">
                  <c15:layout/>
                  <c15:dlblFieldTable>
                    <c15:dlblFTEntry>
                      <c15:txfldGUID>{1AFD0B6B-96DC-48C6-B47B-B5469B3CB77E}</c15:txfldGUID>
                      <c15:f>'Number of Fatalities'!$I$17</c15:f>
                      <c15:dlblFieldTableCache>
                        <c:ptCount val="1"/>
                        <c:pt idx="0">
                          <c:v>292.6</c:v>
                        </c:pt>
                      </c15:dlblFieldTableCache>
                    </c15:dlblFTEntry>
                  </c15:dlblFieldTable>
                  <c15:showDataLabelsRange val="0"/>
                </c:ext>
              </c:extLst>
            </c:dLbl>
            <c:dLbl>
              <c:idx val="2"/>
              <c:delete val="1"/>
              <c:extLst xmlns:c16r2="http://schemas.microsoft.com/office/drawing/2015/06/chart">
                <c:ext xmlns:c16="http://schemas.microsoft.com/office/drawing/2014/chart" uri="{C3380CC4-5D6E-409C-BE32-E72D297353CC}">
                  <c16:uniqueId val="{0000000E-A476-4823-8EE5-07A49B676DF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'Number of Fatalities'!$I$17:$I$19</c:f>
              <c:numCache>
                <c:formatCode>General</c:formatCode>
                <c:ptCount val="3"/>
                <c:pt idx="0">
                  <c:v>292.60000000000002</c:v>
                </c:pt>
                <c:pt idx="1">
                  <c:v>5.8520000000000003</c:v>
                </c:pt>
                <c:pt idx="2">
                  <c:v>605.548</c:v>
                </c:pt>
              </c:numCache>
            </c:numRef>
          </c:val>
          <c:extLst xmlns:c16r2="http://schemas.microsoft.com/office/drawing/2015/06/chart">
            <c:ext xmlns:c16="http://schemas.microsoft.com/office/drawing/2014/chart" uri="{C3380CC4-5D6E-409C-BE32-E72D297353CC}">
              <c16:uniqueId val="{0000000F-A476-4823-8EE5-07A49B676DF8}"/>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Fatalities</a:t>
            </a:r>
          </a:p>
        </c:rich>
      </c:tx>
      <c:layout>
        <c:manualLayout>
          <c:xMode val="edge"/>
          <c:yMode val="edge"/>
          <c:x val="0.34528455818022746"/>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577690288713916"/>
          <c:y val="0.14381934307819877"/>
          <c:w val="0.54455730533683289"/>
          <c:h val="0.85309238433968604"/>
        </c:manualLayout>
      </c:layout>
      <c:doughnutChart>
        <c:varyColors val="1"/>
        <c:dLbls>
          <c:showLegendKey val="0"/>
          <c:showVal val="0"/>
          <c:showCatName val="0"/>
          <c:showSerName val="0"/>
          <c:showPercent val="0"/>
          <c:showBubbleSize val="0"/>
          <c:showLeaderLines val="0"/>
        </c:dLbls>
        <c:firstSliceAng val="271"/>
        <c:holeSize val="52"/>
      </c:doughnutChart>
      <c:spPr>
        <a:noFill/>
        <a:ln>
          <a:noFill/>
        </a:ln>
        <a:effectLst/>
      </c:spPr>
    </c:plotArea>
    <c:plotVisOnly val="1"/>
    <c:dispBlanksAs val="gap"/>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Fatalities</a:t>
            </a:r>
          </a:p>
        </c:rich>
      </c:tx>
      <c:layout>
        <c:manualLayout>
          <c:xMode val="edge"/>
          <c:yMode val="edge"/>
          <c:x val="0.34528455818022746"/>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577690288713916"/>
          <c:y val="0.14381934307819877"/>
          <c:w val="0.54455730533683289"/>
          <c:h val="0.85309238433968604"/>
        </c:manualLayout>
      </c:layout>
      <c:doughnutChart>
        <c:varyColors val="1"/>
        <c:dLbls>
          <c:showLegendKey val="0"/>
          <c:showVal val="0"/>
          <c:showCatName val="0"/>
          <c:showSerName val="0"/>
          <c:showPercent val="0"/>
          <c:showBubbleSize val="0"/>
          <c:showLeaderLines val="0"/>
        </c:dLbls>
        <c:firstSliceAng val="271"/>
        <c:holeSize val="52"/>
      </c:doughnutChart>
      <c:spPr>
        <a:noFill/>
        <a:ln>
          <a:noFill/>
        </a:ln>
        <a:effectLst/>
      </c:spPr>
    </c:plotArea>
    <c:plotVisOnly val="1"/>
    <c:dispBlanksAs val="gap"/>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Fatality Rate  (per 100 MVMT) </a:t>
            </a:r>
          </a:p>
        </c:rich>
      </c:tx>
      <c:layout>
        <c:manualLayout>
          <c:xMode val="edge"/>
          <c:yMode val="edge"/>
          <c:x val="0.26248784670836489"/>
          <c:y val="3.348205302465336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577690288713916"/>
          <c:y val="0.14381934307819877"/>
          <c:w val="0.54455730533683289"/>
          <c:h val="0.85309238433968604"/>
        </c:manualLayout>
      </c:layout>
      <c:doughnutChart>
        <c:varyColors val="1"/>
        <c:ser>
          <c:idx val="1"/>
          <c:order val="1"/>
          <c:tx>
            <c:v>Speedometer</c:v>
          </c:tx>
          <c:spPr>
            <a:ln>
              <a:noFill/>
            </a:ln>
          </c:spPr>
          <c:dPt>
            <c:idx val="0"/>
            <c:bubble3D val="0"/>
            <c:spPr>
              <a:solidFill>
                <a:schemeClr val="accent6"/>
              </a:solidFill>
              <a:ln w="19050">
                <a:noFill/>
              </a:ln>
              <a:effectLst/>
            </c:spPr>
            <c:extLst xmlns:c16r2="http://schemas.microsoft.com/office/drawing/2015/06/chart">
              <c:ext xmlns:c16="http://schemas.microsoft.com/office/drawing/2014/chart" uri="{C3380CC4-5D6E-409C-BE32-E72D297353CC}">
                <c16:uniqueId val="{00000001-A476-4823-8EE5-07A49B676DF8}"/>
              </c:ext>
            </c:extLst>
          </c:dPt>
          <c:dPt>
            <c:idx val="1"/>
            <c:bubble3D val="0"/>
            <c:spPr>
              <a:solidFill>
                <a:schemeClr val="accent4"/>
              </a:solidFill>
              <a:ln w="19050">
                <a:noFill/>
              </a:ln>
              <a:effectLst/>
            </c:spPr>
            <c:extLst xmlns:c16r2="http://schemas.microsoft.com/office/drawing/2015/06/chart">
              <c:ext xmlns:c16="http://schemas.microsoft.com/office/drawing/2014/chart" uri="{C3380CC4-5D6E-409C-BE32-E72D297353CC}">
                <c16:uniqueId val="{00000003-A476-4823-8EE5-07A49B676DF8}"/>
              </c:ext>
            </c:extLst>
          </c:dPt>
          <c:dPt>
            <c:idx val="2"/>
            <c:bubble3D val="0"/>
            <c:spPr>
              <a:solidFill>
                <a:srgbClr val="FF0000"/>
              </a:solidFill>
              <a:ln w="19050">
                <a:noFill/>
              </a:ln>
              <a:effectLst/>
            </c:spPr>
            <c:extLst xmlns:c16r2="http://schemas.microsoft.com/office/drawing/2015/06/chart">
              <c:ext xmlns:c16="http://schemas.microsoft.com/office/drawing/2014/chart" uri="{C3380CC4-5D6E-409C-BE32-E72D297353CC}">
                <c16:uniqueId val="{00000005-A476-4823-8EE5-07A49B676DF8}"/>
              </c:ext>
            </c:extLst>
          </c:dPt>
          <c:dPt>
            <c:idx val="3"/>
            <c:bubble3D val="0"/>
            <c:spPr>
              <a:noFill/>
              <a:ln w="19050">
                <a:noFill/>
              </a:ln>
              <a:effectLst/>
            </c:spPr>
            <c:extLst xmlns:c16r2="http://schemas.microsoft.com/office/drawing/2015/06/chart">
              <c:ext xmlns:c16="http://schemas.microsoft.com/office/drawing/2014/chart" uri="{C3380CC4-5D6E-409C-BE32-E72D297353CC}">
                <c16:uniqueId val="{00000007-A476-4823-8EE5-07A49B676DF8}"/>
              </c:ext>
            </c:extLst>
          </c:dPt>
          <c:cat>
            <c:numRef>
              <c:f>'Fatality Rate'!$D$16:$D$20</c:f>
              <c:numCache>
                <c:formatCode>General</c:formatCode>
                <c:ptCount val="5"/>
              </c:numCache>
            </c:numRef>
          </c:cat>
          <c:val>
            <c:numRef>
              <c:f>'Fatality Rate'!$F$17:$F$20</c:f>
              <c:numCache>
                <c:formatCode>General</c:formatCode>
                <c:ptCount val="4"/>
                <c:pt idx="0" formatCode="0.000">
                  <c:v>0.68799999999999994</c:v>
                </c:pt>
                <c:pt idx="1">
                  <c:v>2.0380000000000003</c:v>
                </c:pt>
                <c:pt idx="2" formatCode="0.000">
                  <c:v>0.99699999999999989</c:v>
                </c:pt>
                <c:pt idx="3">
                  <c:v>3.7229999999999999</c:v>
                </c:pt>
              </c:numCache>
            </c:numRef>
          </c:val>
          <c:extLst xmlns:c16r2="http://schemas.microsoft.com/office/drawing/2015/06/chart">
            <c:ext xmlns:c16="http://schemas.microsoft.com/office/drawing/2014/chart" uri="{C3380CC4-5D6E-409C-BE32-E72D297353CC}">
              <c16:uniqueId val="{00000008-A476-4823-8EE5-07A49B676DF8}"/>
            </c:ext>
          </c:extLst>
        </c:ser>
        <c:dLbls>
          <c:showLegendKey val="0"/>
          <c:showVal val="0"/>
          <c:showCatName val="0"/>
          <c:showSerName val="0"/>
          <c:showPercent val="0"/>
          <c:showBubbleSize val="0"/>
          <c:showLeaderLines val="1"/>
        </c:dLbls>
        <c:firstSliceAng val="271"/>
        <c:holeSize val="52"/>
      </c:doughnutChart>
      <c:pieChart>
        <c:varyColors val="1"/>
        <c:ser>
          <c:idx val="0"/>
          <c:order val="0"/>
          <c:tx>
            <c:v>Pointer</c:v>
          </c:tx>
          <c:dPt>
            <c:idx val="0"/>
            <c:bubble3D val="0"/>
            <c:spPr>
              <a:noFill/>
              <a:ln w="19050">
                <a:noFill/>
              </a:ln>
              <a:effectLst/>
            </c:spPr>
            <c:extLst xmlns:c16r2="http://schemas.microsoft.com/office/drawing/2015/06/chart">
              <c:ext xmlns:c16="http://schemas.microsoft.com/office/drawing/2014/chart" uri="{C3380CC4-5D6E-409C-BE32-E72D297353CC}">
                <c16:uniqueId val="{0000000A-A476-4823-8EE5-07A49B676DF8}"/>
              </c:ext>
            </c:extLst>
          </c:dPt>
          <c:dPt>
            <c:idx val="1"/>
            <c:bubble3D val="0"/>
            <c:spPr>
              <a:solidFill>
                <a:schemeClr val="tx1"/>
              </a:solidFill>
              <a:ln w="19050">
                <a:noFill/>
              </a:ln>
              <a:effectLst/>
            </c:spPr>
            <c:extLst xmlns:c16r2="http://schemas.microsoft.com/office/drawing/2015/06/chart">
              <c:ext xmlns:c16="http://schemas.microsoft.com/office/drawing/2014/chart" uri="{C3380CC4-5D6E-409C-BE32-E72D297353CC}">
                <c16:uniqueId val="{0000000C-A476-4823-8EE5-07A49B676DF8}"/>
              </c:ext>
            </c:extLst>
          </c:dPt>
          <c:dPt>
            <c:idx val="2"/>
            <c:bubble3D val="0"/>
            <c:explosion val="1"/>
            <c:spPr>
              <a:noFill/>
              <a:ln w="19050">
                <a:noFill/>
              </a:ln>
              <a:effectLst/>
            </c:spPr>
            <c:extLst xmlns:c16r2="http://schemas.microsoft.com/office/drawing/2015/06/chart">
              <c:ext xmlns:c16="http://schemas.microsoft.com/office/drawing/2014/chart" uri="{C3380CC4-5D6E-409C-BE32-E72D297353CC}">
                <c16:uniqueId val="{0000000E-A476-4823-8EE5-07A49B676DF8}"/>
              </c:ext>
            </c:extLst>
          </c:dPt>
          <c:dLbls>
            <c:dLbl>
              <c:idx val="0"/>
              <c:delete val="1"/>
              <c:extLst xmlns:c16r2="http://schemas.microsoft.com/office/drawing/2015/06/chart">
                <c:ext xmlns:c16="http://schemas.microsoft.com/office/drawing/2014/chart" uri="{C3380CC4-5D6E-409C-BE32-E72D297353CC}">
                  <c16:uniqueId val="{0000000A-A476-4823-8EE5-07A49B676DF8}"/>
                </c:ext>
                <c:ext xmlns:c15="http://schemas.microsoft.com/office/drawing/2012/chart" uri="{CE6537A1-D6FC-4f65-9D91-7224C49458BB}"/>
              </c:extLst>
            </c:dLbl>
            <c:dLbl>
              <c:idx val="1"/>
              <c:layout/>
              <c:tx>
                <c:strRef>
                  <c:f>'Fatality Rate'!$I$17</c:f>
                  <c:strCache>
                    <c:ptCount val="1"/>
                    <c:pt idx="0">
                      <c:v>0.6906</c:v>
                    </c:pt>
                  </c:strCache>
                </c:strRef>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A476-4823-8EE5-07A49B676DF8}"/>
                </c:ext>
                <c:ext xmlns:c15="http://schemas.microsoft.com/office/drawing/2012/chart" uri="{CE6537A1-D6FC-4f65-9D91-7224C49458BB}">
                  <c15:layout/>
                  <c15:dlblFieldTable>
                    <c15:dlblFTEntry>
                      <c15:txfldGUID>{296CBD46-1EDE-4967-A310-F11D4B80441E}</c15:txfldGUID>
                      <c15:f>'Fatality Rate'!$I$17</c15:f>
                      <c15:dlblFieldTableCache>
                        <c:ptCount val="1"/>
                        <c:pt idx="0">
                          <c:v>0.6906</c:v>
                        </c:pt>
                      </c15:dlblFieldTableCache>
                    </c15:dlblFTEntry>
                  </c15:dlblFieldTable>
                  <c15:showDataLabelsRange val="0"/>
                </c:ext>
              </c:extLst>
            </c:dLbl>
            <c:dLbl>
              <c:idx val="2"/>
              <c:delete val="1"/>
              <c:extLst xmlns:c16r2="http://schemas.microsoft.com/office/drawing/2015/06/chart">
                <c:ext xmlns:c16="http://schemas.microsoft.com/office/drawing/2014/chart" uri="{C3380CC4-5D6E-409C-BE32-E72D297353CC}">
                  <c16:uniqueId val="{0000000E-A476-4823-8EE5-07A49B676DF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'Fatality Rate'!$I$17:$I$19</c:f>
              <c:numCache>
                <c:formatCode>General</c:formatCode>
                <c:ptCount val="3"/>
                <c:pt idx="0">
                  <c:v>0.69059999999999999</c:v>
                </c:pt>
                <c:pt idx="1">
                  <c:v>1.3812E-2</c:v>
                </c:pt>
                <c:pt idx="2">
                  <c:v>6.7415880000000001</c:v>
                </c:pt>
              </c:numCache>
            </c:numRef>
          </c:val>
          <c:extLst xmlns:c16r2="http://schemas.microsoft.com/office/drawing/2015/06/chart">
            <c:ext xmlns:c16="http://schemas.microsoft.com/office/drawing/2014/chart" uri="{C3380CC4-5D6E-409C-BE32-E72D297353CC}">
              <c16:uniqueId val="{0000000F-A476-4823-8EE5-07A49B676DF8}"/>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Fatalities</a:t>
            </a:r>
          </a:p>
        </c:rich>
      </c:tx>
      <c:layout>
        <c:manualLayout>
          <c:xMode val="edge"/>
          <c:yMode val="edge"/>
          <c:x val="0.34528455818022746"/>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577690288713916"/>
          <c:y val="0.14381934307819877"/>
          <c:w val="0.54455730533683289"/>
          <c:h val="0.85309238433968604"/>
        </c:manualLayout>
      </c:layout>
      <c:doughnutChart>
        <c:varyColors val="1"/>
        <c:dLbls>
          <c:showLegendKey val="0"/>
          <c:showVal val="0"/>
          <c:showCatName val="0"/>
          <c:showSerName val="0"/>
          <c:showPercent val="0"/>
          <c:showBubbleSize val="0"/>
          <c:showLeaderLines val="0"/>
        </c:dLbls>
        <c:firstSliceAng val="271"/>
        <c:holeSize val="52"/>
      </c:doughnutChart>
      <c:spPr>
        <a:noFill/>
        <a:ln>
          <a:noFill/>
        </a:ln>
        <a:effectLst/>
      </c:spPr>
    </c:plotArea>
    <c:plotVisOnly val="1"/>
    <c:dispBlanksAs val="gap"/>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Serious Injuries</a:t>
            </a:r>
          </a:p>
        </c:rich>
      </c:tx>
      <c:layout>
        <c:manualLayout>
          <c:xMode val="edge"/>
          <c:yMode val="edge"/>
          <c:x val="0.25144828989006951"/>
          <c:y val="3.34820312830043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577690288713916"/>
          <c:y val="0.14381934307819877"/>
          <c:w val="0.54455730533683289"/>
          <c:h val="0.85309238433968604"/>
        </c:manualLayout>
      </c:layout>
      <c:doughnutChart>
        <c:varyColors val="1"/>
        <c:ser>
          <c:idx val="1"/>
          <c:order val="1"/>
          <c:tx>
            <c:v>Speedometer</c:v>
          </c:tx>
          <c:spPr>
            <a:ln>
              <a:noFill/>
            </a:ln>
          </c:spPr>
          <c:dPt>
            <c:idx val="0"/>
            <c:bubble3D val="0"/>
            <c:spPr>
              <a:solidFill>
                <a:schemeClr val="accent6"/>
              </a:solidFill>
              <a:ln w="19050">
                <a:noFill/>
              </a:ln>
              <a:effectLst/>
            </c:spPr>
            <c:extLst xmlns:c16r2="http://schemas.microsoft.com/office/drawing/2015/06/chart">
              <c:ext xmlns:c16="http://schemas.microsoft.com/office/drawing/2014/chart" uri="{C3380CC4-5D6E-409C-BE32-E72D297353CC}">
                <c16:uniqueId val="{00000001-A476-4823-8EE5-07A49B676DF8}"/>
              </c:ext>
            </c:extLst>
          </c:dPt>
          <c:dPt>
            <c:idx val="1"/>
            <c:bubble3D val="0"/>
            <c:spPr>
              <a:solidFill>
                <a:schemeClr val="accent4"/>
              </a:solidFill>
              <a:ln w="19050">
                <a:noFill/>
              </a:ln>
              <a:effectLst/>
            </c:spPr>
            <c:extLst xmlns:c16r2="http://schemas.microsoft.com/office/drawing/2015/06/chart">
              <c:ext xmlns:c16="http://schemas.microsoft.com/office/drawing/2014/chart" uri="{C3380CC4-5D6E-409C-BE32-E72D297353CC}">
                <c16:uniqueId val="{00000003-A476-4823-8EE5-07A49B676DF8}"/>
              </c:ext>
            </c:extLst>
          </c:dPt>
          <c:dPt>
            <c:idx val="2"/>
            <c:bubble3D val="0"/>
            <c:spPr>
              <a:solidFill>
                <a:srgbClr val="FF0000"/>
              </a:solidFill>
              <a:ln w="19050">
                <a:noFill/>
              </a:ln>
              <a:effectLst/>
            </c:spPr>
            <c:extLst xmlns:c16r2="http://schemas.microsoft.com/office/drawing/2015/06/chart">
              <c:ext xmlns:c16="http://schemas.microsoft.com/office/drawing/2014/chart" uri="{C3380CC4-5D6E-409C-BE32-E72D297353CC}">
                <c16:uniqueId val="{00000005-A476-4823-8EE5-07A49B676DF8}"/>
              </c:ext>
            </c:extLst>
          </c:dPt>
          <c:dPt>
            <c:idx val="3"/>
            <c:bubble3D val="0"/>
            <c:spPr>
              <a:noFill/>
              <a:ln w="19050">
                <a:noFill/>
              </a:ln>
              <a:effectLst/>
            </c:spPr>
            <c:extLst xmlns:c16r2="http://schemas.microsoft.com/office/drawing/2015/06/chart">
              <c:ext xmlns:c16="http://schemas.microsoft.com/office/drawing/2014/chart" uri="{C3380CC4-5D6E-409C-BE32-E72D297353CC}">
                <c16:uniqueId val="{00000007-A476-4823-8EE5-07A49B676DF8}"/>
              </c:ext>
            </c:extLst>
          </c:dPt>
          <c:cat>
            <c:numRef>
              <c:f>'Number of Serious Injuries'!$D$16:$D$20</c:f>
              <c:numCache>
                <c:formatCode>General</c:formatCode>
                <c:ptCount val="5"/>
              </c:numCache>
            </c:numRef>
          </c:cat>
          <c:val>
            <c:numRef>
              <c:f>'Number of Serious Injuries'!$F$17:$F$20</c:f>
              <c:numCache>
                <c:formatCode>General</c:formatCode>
                <c:ptCount val="4"/>
                <c:pt idx="0">
                  <c:v>1300</c:v>
                </c:pt>
                <c:pt idx="1">
                  <c:v>-25</c:v>
                </c:pt>
                <c:pt idx="2">
                  <c:v>326</c:v>
                </c:pt>
                <c:pt idx="3">
                  <c:v>1601</c:v>
                </c:pt>
              </c:numCache>
            </c:numRef>
          </c:val>
          <c:extLst xmlns:c16r2="http://schemas.microsoft.com/office/drawing/2015/06/chart">
            <c:ext xmlns:c16="http://schemas.microsoft.com/office/drawing/2014/chart" uri="{C3380CC4-5D6E-409C-BE32-E72D297353CC}">
              <c16:uniqueId val="{00000008-A476-4823-8EE5-07A49B676DF8}"/>
            </c:ext>
          </c:extLst>
        </c:ser>
        <c:dLbls>
          <c:showLegendKey val="0"/>
          <c:showVal val="0"/>
          <c:showCatName val="0"/>
          <c:showSerName val="0"/>
          <c:showPercent val="0"/>
          <c:showBubbleSize val="0"/>
          <c:showLeaderLines val="1"/>
        </c:dLbls>
        <c:firstSliceAng val="271"/>
        <c:holeSize val="52"/>
      </c:doughnutChart>
      <c:pieChart>
        <c:varyColors val="1"/>
        <c:ser>
          <c:idx val="0"/>
          <c:order val="0"/>
          <c:tx>
            <c:v>Pointer</c:v>
          </c:tx>
          <c:dPt>
            <c:idx val="0"/>
            <c:bubble3D val="0"/>
            <c:spPr>
              <a:noFill/>
              <a:ln w="19050">
                <a:noFill/>
              </a:ln>
              <a:effectLst/>
            </c:spPr>
            <c:extLst xmlns:c16r2="http://schemas.microsoft.com/office/drawing/2015/06/chart">
              <c:ext xmlns:c16="http://schemas.microsoft.com/office/drawing/2014/chart" uri="{C3380CC4-5D6E-409C-BE32-E72D297353CC}">
                <c16:uniqueId val="{0000000A-A476-4823-8EE5-07A49B676DF8}"/>
              </c:ext>
            </c:extLst>
          </c:dPt>
          <c:dPt>
            <c:idx val="1"/>
            <c:bubble3D val="0"/>
            <c:spPr>
              <a:solidFill>
                <a:schemeClr val="tx1"/>
              </a:solidFill>
              <a:ln w="19050">
                <a:noFill/>
              </a:ln>
              <a:effectLst/>
            </c:spPr>
            <c:extLst xmlns:c16r2="http://schemas.microsoft.com/office/drawing/2015/06/chart">
              <c:ext xmlns:c16="http://schemas.microsoft.com/office/drawing/2014/chart" uri="{C3380CC4-5D6E-409C-BE32-E72D297353CC}">
                <c16:uniqueId val="{0000000C-A476-4823-8EE5-07A49B676DF8}"/>
              </c:ext>
            </c:extLst>
          </c:dPt>
          <c:dPt>
            <c:idx val="2"/>
            <c:bubble3D val="0"/>
            <c:explosion val="1"/>
            <c:spPr>
              <a:noFill/>
              <a:ln w="19050">
                <a:noFill/>
              </a:ln>
              <a:effectLst/>
            </c:spPr>
            <c:extLst xmlns:c16r2="http://schemas.microsoft.com/office/drawing/2015/06/chart">
              <c:ext xmlns:c16="http://schemas.microsoft.com/office/drawing/2014/chart" uri="{C3380CC4-5D6E-409C-BE32-E72D297353CC}">
                <c16:uniqueId val="{0000000E-A476-4823-8EE5-07A49B676DF8}"/>
              </c:ext>
            </c:extLst>
          </c:dPt>
          <c:dLbls>
            <c:dLbl>
              <c:idx val="0"/>
              <c:delete val="1"/>
              <c:extLst xmlns:c16r2="http://schemas.microsoft.com/office/drawing/2015/06/chart">
                <c:ext xmlns:c16="http://schemas.microsoft.com/office/drawing/2014/chart" uri="{C3380CC4-5D6E-409C-BE32-E72D297353CC}">
                  <c16:uniqueId val="{0000000A-A476-4823-8EE5-07A49B676DF8}"/>
                </c:ext>
                <c:ext xmlns:c15="http://schemas.microsoft.com/office/drawing/2012/chart" uri="{CE6537A1-D6FC-4f65-9D91-7224C49458BB}"/>
              </c:extLst>
            </c:dLbl>
            <c:dLbl>
              <c:idx val="1"/>
              <c:layout/>
              <c:tx>
                <c:strRef>
                  <c:f>'Number of Serious Injuries'!$I$17</c:f>
                  <c:strCache>
                    <c:ptCount val="1"/>
                    <c:pt idx="0">
                      <c:v>1312</c:v>
                    </c:pt>
                  </c:strCache>
                </c:strRef>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A476-4823-8EE5-07A49B676DF8}"/>
                </c:ext>
                <c:ext xmlns:c15="http://schemas.microsoft.com/office/drawing/2012/chart" uri="{CE6537A1-D6FC-4f65-9D91-7224C49458BB}">
                  <c15:layout/>
                  <c15:dlblFieldTable>
                    <c15:dlblFTEntry>
                      <c15:txfldGUID>{A2DD492C-BE65-4A2B-80C4-4D8C0560FB2F}</c15:txfldGUID>
                      <c15:f>'Number of Serious Injuries'!$I$17</c15:f>
                      <c15:dlblFieldTableCache>
                        <c:ptCount val="1"/>
                        <c:pt idx="0">
                          <c:v>1312</c:v>
                        </c:pt>
                      </c15:dlblFieldTableCache>
                    </c15:dlblFTEntry>
                  </c15:dlblFieldTable>
                  <c15:showDataLabelsRange val="0"/>
                </c:ext>
              </c:extLst>
            </c:dLbl>
            <c:dLbl>
              <c:idx val="2"/>
              <c:delete val="1"/>
              <c:extLst xmlns:c16r2="http://schemas.microsoft.com/office/drawing/2015/06/chart">
                <c:ext xmlns:c16="http://schemas.microsoft.com/office/drawing/2014/chart" uri="{C3380CC4-5D6E-409C-BE32-E72D297353CC}">
                  <c16:uniqueId val="{0000000E-A476-4823-8EE5-07A49B676DF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'Number of Serious Injuries'!$I$17:$I$19</c:f>
              <c:numCache>
                <c:formatCode>General</c:formatCode>
                <c:ptCount val="3"/>
                <c:pt idx="0">
                  <c:v>1312</c:v>
                </c:pt>
                <c:pt idx="1">
                  <c:v>26.240000000000002</c:v>
                </c:pt>
                <c:pt idx="2">
                  <c:v>1863.76</c:v>
                </c:pt>
              </c:numCache>
            </c:numRef>
          </c:val>
          <c:extLst xmlns:c16r2="http://schemas.microsoft.com/office/drawing/2015/06/chart">
            <c:ext xmlns:c16="http://schemas.microsoft.com/office/drawing/2014/chart" uri="{C3380CC4-5D6E-409C-BE32-E72D297353CC}">
              <c16:uniqueId val="{0000000F-A476-4823-8EE5-07A49B676DF8}"/>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Fatalities</a:t>
            </a:r>
          </a:p>
        </c:rich>
      </c:tx>
      <c:layout>
        <c:manualLayout>
          <c:xMode val="edge"/>
          <c:yMode val="edge"/>
          <c:x val="0.34528455818022746"/>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577690288713916"/>
          <c:y val="0.14381934307819877"/>
          <c:w val="0.54455730533683289"/>
          <c:h val="0.85309238433968604"/>
        </c:manualLayout>
      </c:layout>
      <c:doughnutChart>
        <c:varyColors val="1"/>
        <c:dLbls>
          <c:showLegendKey val="0"/>
          <c:showVal val="0"/>
          <c:showCatName val="0"/>
          <c:showSerName val="0"/>
          <c:showPercent val="0"/>
          <c:showBubbleSize val="0"/>
          <c:showLeaderLines val="0"/>
        </c:dLbls>
        <c:firstSliceAng val="271"/>
        <c:holeSize val="52"/>
      </c:doughnutChart>
      <c:spPr>
        <a:noFill/>
        <a:ln>
          <a:noFill/>
        </a:ln>
        <a:effectLst/>
      </c:spPr>
    </c:plotArea>
    <c:plotVisOnly val="1"/>
    <c:dispBlanksAs val="gap"/>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Serious Injury</a:t>
            </a:r>
            <a:r>
              <a:rPr lang="en-US" baseline="0"/>
              <a:t> Rate (per 100 MVMT)</a:t>
            </a:r>
            <a:endParaRPr lang="en-US"/>
          </a:p>
        </c:rich>
      </c:tx>
      <c:layout>
        <c:manualLayout>
          <c:xMode val="edge"/>
          <c:yMode val="edge"/>
          <c:x val="0.24592851148092176"/>
          <c:y val="3.79264959137372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577690288713916"/>
          <c:y val="0.14381934307819877"/>
          <c:w val="0.54455730533683289"/>
          <c:h val="0.85309238433968604"/>
        </c:manualLayout>
      </c:layout>
      <c:doughnutChart>
        <c:varyColors val="1"/>
        <c:ser>
          <c:idx val="1"/>
          <c:order val="1"/>
          <c:tx>
            <c:v>Speedometer</c:v>
          </c:tx>
          <c:spPr>
            <a:ln>
              <a:noFill/>
            </a:ln>
          </c:spPr>
          <c:dPt>
            <c:idx val="0"/>
            <c:bubble3D val="0"/>
            <c:spPr>
              <a:solidFill>
                <a:schemeClr val="accent6"/>
              </a:solidFill>
              <a:ln w="19050">
                <a:noFill/>
              </a:ln>
              <a:effectLst/>
            </c:spPr>
            <c:extLst xmlns:c16r2="http://schemas.microsoft.com/office/drawing/2015/06/chart">
              <c:ext xmlns:c16="http://schemas.microsoft.com/office/drawing/2014/chart" uri="{C3380CC4-5D6E-409C-BE32-E72D297353CC}">
                <c16:uniqueId val="{00000001-A476-4823-8EE5-07A49B676DF8}"/>
              </c:ext>
            </c:extLst>
          </c:dPt>
          <c:dPt>
            <c:idx val="1"/>
            <c:bubble3D val="0"/>
            <c:spPr>
              <a:solidFill>
                <a:schemeClr val="accent4"/>
              </a:solidFill>
              <a:ln w="19050">
                <a:noFill/>
              </a:ln>
              <a:effectLst/>
            </c:spPr>
            <c:extLst xmlns:c16r2="http://schemas.microsoft.com/office/drawing/2015/06/chart">
              <c:ext xmlns:c16="http://schemas.microsoft.com/office/drawing/2014/chart" uri="{C3380CC4-5D6E-409C-BE32-E72D297353CC}">
                <c16:uniqueId val="{00000003-A476-4823-8EE5-07A49B676DF8}"/>
              </c:ext>
            </c:extLst>
          </c:dPt>
          <c:dPt>
            <c:idx val="2"/>
            <c:bubble3D val="0"/>
            <c:spPr>
              <a:solidFill>
                <a:srgbClr val="FF0000"/>
              </a:solidFill>
              <a:ln w="19050">
                <a:noFill/>
              </a:ln>
              <a:effectLst/>
            </c:spPr>
            <c:extLst xmlns:c16r2="http://schemas.microsoft.com/office/drawing/2015/06/chart">
              <c:ext xmlns:c16="http://schemas.microsoft.com/office/drawing/2014/chart" uri="{C3380CC4-5D6E-409C-BE32-E72D297353CC}">
                <c16:uniqueId val="{00000005-A476-4823-8EE5-07A49B676DF8}"/>
              </c:ext>
            </c:extLst>
          </c:dPt>
          <c:dPt>
            <c:idx val="3"/>
            <c:bubble3D val="0"/>
            <c:spPr>
              <a:noFill/>
              <a:ln w="19050">
                <a:noFill/>
              </a:ln>
              <a:effectLst/>
            </c:spPr>
            <c:extLst xmlns:c16r2="http://schemas.microsoft.com/office/drawing/2015/06/chart">
              <c:ext xmlns:c16="http://schemas.microsoft.com/office/drawing/2014/chart" uri="{C3380CC4-5D6E-409C-BE32-E72D297353CC}">
                <c16:uniqueId val="{00000007-A476-4823-8EE5-07A49B676DF8}"/>
              </c:ext>
            </c:extLst>
          </c:dPt>
          <c:cat>
            <c:numRef>
              <c:f>'Serious Injury Rate'!$D$16:$D$20</c:f>
              <c:numCache>
                <c:formatCode>General</c:formatCode>
                <c:ptCount val="5"/>
              </c:numCache>
            </c:numRef>
          </c:cat>
          <c:val>
            <c:numRef>
              <c:f>'Serious Injury Rate'!$F$17:$F$20</c:f>
              <c:numCache>
                <c:formatCode>General</c:formatCode>
                <c:ptCount val="4"/>
                <c:pt idx="0">
                  <c:v>6.992</c:v>
                </c:pt>
                <c:pt idx="1">
                  <c:v>2.2080000000000002</c:v>
                </c:pt>
                <c:pt idx="2">
                  <c:v>3.0229999999999997</c:v>
                </c:pt>
                <c:pt idx="3">
                  <c:v>12.222999999999999</c:v>
                </c:pt>
              </c:numCache>
            </c:numRef>
          </c:val>
          <c:extLst xmlns:c16r2="http://schemas.microsoft.com/office/drawing/2015/06/chart">
            <c:ext xmlns:c16="http://schemas.microsoft.com/office/drawing/2014/chart" uri="{C3380CC4-5D6E-409C-BE32-E72D297353CC}">
              <c16:uniqueId val="{00000008-A476-4823-8EE5-07A49B676DF8}"/>
            </c:ext>
          </c:extLst>
        </c:ser>
        <c:dLbls>
          <c:showLegendKey val="0"/>
          <c:showVal val="0"/>
          <c:showCatName val="0"/>
          <c:showSerName val="0"/>
          <c:showPercent val="0"/>
          <c:showBubbleSize val="0"/>
          <c:showLeaderLines val="1"/>
        </c:dLbls>
        <c:firstSliceAng val="271"/>
        <c:holeSize val="52"/>
      </c:doughnutChart>
      <c:pieChart>
        <c:varyColors val="1"/>
        <c:ser>
          <c:idx val="0"/>
          <c:order val="0"/>
          <c:tx>
            <c:v>Pointer</c:v>
          </c:tx>
          <c:dPt>
            <c:idx val="0"/>
            <c:bubble3D val="0"/>
            <c:spPr>
              <a:noFill/>
              <a:ln w="19050">
                <a:noFill/>
              </a:ln>
              <a:effectLst/>
            </c:spPr>
            <c:extLst xmlns:c16r2="http://schemas.microsoft.com/office/drawing/2015/06/chart">
              <c:ext xmlns:c16="http://schemas.microsoft.com/office/drawing/2014/chart" uri="{C3380CC4-5D6E-409C-BE32-E72D297353CC}">
                <c16:uniqueId val="{0000000A-A476-4823-8EE5-07A49B676DF8}"/>
              </c:ext>
            </c:extLst>
          </c:dPt>
          <c:dPt>
            <c:idx val="1"/>
            <c:bubble3D val="0"/>
            <c:spPr>
              <a:solidFill>
                <a:schemeClr val="tx1"/>
              </a:solidFill>
              <a:ln w="19050">
                <a:noFill/>
              </a:ln>
              <a:effectLst/>
            </c:spPr>
            <c:extLst xmlns:c16r2="http://schemas.microsoft.com/office/drawing/2015/06/chart">
              <c:ext xmlns:c16="http://schemas.microsoft.com/office/drawing/2014/chart" uri="{C3380CC4-5D6E-409C-BE32-E72D297353CC}">
                <c16:uniqueId val="{0000000C-A476-4823-8EE5-07A49B676DF8}"/>
              </c:ext>
            </c:extLst>
          </c:dPt>
          <c:dPt>
            <c:idx val="2"/>
            <c:bubble3D val="0"/>
            <c:spPr>
              <a:noFill/>
              <a:ln w="19050">
                <a:noFill/>
              </a:ln>
              <a:effectLst/>
            </c:spPr>
            <c:extLst xmlns:c16r2="http://schemas.microsoft.com/office/drawing/2015/06/chart">
              <c:ext xmlns:c16="http://schemas.microsoft.com/office/drawing/2014/chart" uri="{C3380CC4-5D6E-409C-BE32-E72D297353CC}">
                <c16:uniqueId val="{0000000E-A476-4823-8EE5-07A49B676DF8}"/>
              </c:ext>
            </c:extLst>
          </c:dPt>
          <c:dLbls>
            <c:dLbl>
              <c:idx val="0"/>
              <c:delete val="1"/>
              <c:extLst xmlns:c16r2="http://schemas.microsoft.com/office/drawing/2015/06/chart">
                <c:ext xmlns:c16="http://schemas.microsoft.com/office/drawing/2014/chart" uri="{C3380CC4-5D6E-409C-BE32-E72D297353CC}">
                  <c16:uniqueId val="{0000000A-A476-4823-8EE5-07A49B676DF8}"/>
                </c:ext>
                <c:ext xmlns:c15="http://schemas.microsoft.com/office/drawing/2012/chart" uri="{CE6537A1-D6FC-4f65-9D91-7224C49458BB}"/>
              </c:extLst>
            </c:dLbl>
            <c:dLbl>
              <c:idx val="1"/>
              <c:layout/>
              <c:tx>
                <c:strRef>
                  <c:f>'Serious Injury Rate'!$I$17</c:f>
                  <c:strCache>
                    <c:ptCount val="1"/>
                    <c:pt idx="0">
                      <c:v>7.0278</c:v>
                    </c:pt>
                  </c:strCache>
                </c:strRef>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A476-4823-8EE5-07A49B676DF8}"/>
                </c:ext>
                <c:ext xmlns:c15="http://schemas.microsoft.com/office/drawing/2012/chart" uri="{CE6537A1-D6FC-4f65-9D91-7224C49458BB}">
                  <c15:layout/>
                  <c15:dlblFieldTable>
                    <c15:dlblFTEntry>
                      <c15:txfldGUID>{078F6ACB-E3D2-4174-B014-CB7B0AD571AB}</c15:txfldGUID>
                      <c15:f>'Serious Injury Rate'!$I$17</c15:f>
                      <c15:dlblFieldTableCache>
                        <c:ptCount val="1"/>
                        <c:pt idx="0">
                          <c:v>7.0278</c:v>
                        </c:pt>
                      </c15:dlblFieldTableCache>
                    </c15:dlblFTEntry>
                  </c15:dlblFieldTable>
                  <c15:showDataLabelsRange val="0"/>
                </c:ext>
              </c:extLst>
            </c:dLbl>
            <c:dLbl>
              <c:idx val="2"/>
              <c:delete val="1"/>
              <c:extLst xmlns:c16r2="http://schemas.microsoft.com/office/drawing/2015/06/chart">
                <c:ext xmlns:c16="http://schemas.microsoft.com/office/drawing/2014/chart" uri="{C3380CC4-5D6E-409C-BE32-E72D297353CC}">
                  <c16:uniqueId val="{0000000E-A476-4823-8EE5-07A49B676DF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'Serious Injury Rate'!$I$17:$I$19</c:f>
              <c:numCache>
                <c:formatCode>General</c:formatCode>
                <c:ptCount val="3"/>
                <c:pt idx="0">
                  <c:v>7.0278000000000009</c:v>
                </c:pt>
                <c:pt idx="1">
                  <c:v>7.0278000000000007E-2</c:v>
                </c:pt>
                <c:pt idx="2">
                  <c:v>17.347922000000001</c:v>
                </c:pt>
              </c:numCache>
            </c:numRef>
          </c:val>
          <c:extLst xmlns:c16r2="http://schemas.microsoft.com/office/drawing/2015/06/chart">
            <c:ext xmlns:c16="http://schemas.microsoft.com/office/drawing/2014/chart" uri="{C3380CC4-5D6E-409C-BE32-E72D297353CC}">
              <c16:uniqueId val="{0000000F-A476-4823-8EE5-07A49B676DF8}"/>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Fatalities</a:t>
            </a:r>
          </a:p>
        </c:rich>
      </c:tx>
      <c:layout>
        <c:manualLayout>
          <c:xMode val="edge"/>
          <c:yMode val="edge"/>
          <c:x val="0.34528455818022746"/>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577690288713916"/>
          <c:y val="0.14381934307819877"/>
          <c:w val="0.54455730533683289"/>
          <c:h val="0.85309238433968604"/>
        </c:manualLayout>
      </c:layout>
      <c:doughnutChart>
        <c:varyColors val="1"/>
        <c:dLbls>
          <c:showLegendKey val="0"/>
          <c:showVal val="0"/>
          <c:showCatName val="0"/>
          <c:showSerName val="0"/>
          <c:showPercent val="0"/>
          <c:showBubbleSize val="0"/>
          <c:showLeaderLines val="0"/>
        </c:dLbls>
        <c:firstSliceAng val="271"/>
        <c:holeSize val="52"/>
      </c:doughnutChart>
      <c:spPr>
        <a:noFill/>
        <a:ln>
          <a:noFill/>
        </a:ln>
        <a:effectLst/>
      </c:spPr>
    </c:plotArea>
    <c:plotVisOnly val="1"/>
    <c:dispBlanksAs val="gap"/>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Number of Non-Motorized Fatalities and Serious Injuries</a:t>
            </a:r>
          </a:p>
        </c:rich>
      </c:tx>
      <c:layout>
        <c:manualLayout>
          <c:xMode val="edge"/>
          <c:yMode val="edge"/>
          <c:x val="0.10303600851349759"/>
          <c:y val="3.34822829456877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577690288713916"/>
          <c:y val="0.14381934307819877"/>
          <c:w val="0.54455730533683289"/>
          <c:h val="0.85309238433968604"/>
        </c:manualLayout>
      </c:layout>
      <c:doughnutChart>
        <c:varyColors val="1"/>
        <c:ser>
          <c:idx val="1"/>
          <c:order val="1"/>
          <c:tx>
            <c:v>Speedometer</c:v>
          </c:tx>
          <c:spPr>
            <a:ln>
              <a:noFill/>
            </a:ln>
          </c:spPr>
          <c:dPt>
            <c:idx val="0"/>
            <c:bubble3D val="0"/>
            <c:spPr>
              <a:solidFill>
                <a:schemeClr val="accent6"/>
              </a:solidFill>
              <a:ln w="19050">
                <a:noFill/>
              </a:ln>
              <a:effectLst/>
            </c:spPr>
            <c:extLst xmlns:c16r2="http://schemas.microsoft.com/office/drawing/2015/06/chart">
              <c:ext xmlns:c16="http://schemas.microsoft.com/office/drawing/2014/chart" uri="{C3380CC4-5D6E-409C-BE32-E72D297353CC}">
                <c16:uniqueId val="{00000001-A476-4823-8EE5-07A49B676DF8}"/>
              </c:ext>
            </c:extLst>
          </c:dPt>
          <c:dPt>
            <c:idx val="1"/>
            <c:bubble3D val="0"/>
            <c:spPr>
              <a:solidFill>
                <a:schemeClr val="accent4"/>
              </a:solidFill>
              <a:ln w="19050">
                <a:noFill/>
              </a:ln>
              <a:effectLst/>
            </c:spPr>
            <c:extLst xmlns:c16r2="http://schemas.microsoft.com/office/drawing/2015/06/chart">
              <c:ext xmlns:c16="http://schemas.microsoft.com/office/drawing/2014/chart" uri="{C3380CC4-5D6E-409C-BE32-E72D297353CC}">
                <c16:uniqueId val="{00000003-A476-4823-8EE5-07A49B676DF8}"/>
              </c:ext>
            </c:extLst>
          </c:dPt>
          <c:dPt>
            <c:idx val="2"/>
            <c:bubble3D val="0"/>
            <c:spPr>
              <a:solidFill>
                <a:srgbClr val="FF0000"/>
              </a:solidFill>
              <a:ln w="19050">
                <a:noFill/>
              </a:ln>
              <a:effectLst/>
            </c:spPr>
            <c:extLst xmlns:c16r2="http://schemas.microsoft.com/office/drawing/2015/06/chart">
              <c:ext xmlns:c16="http://schemas.microsoft.com/office/drawing/2014/chart" uri="{C3380CC4-5D6E-409C-BE32-E72D297353CC}">
                <c16:uniqueId val="{00000005-A476-4823-8EE5-07A49B676DF8}"/>
              </c:ext>
            </c:extLst>
          </c:dPt>
          <c:dPt>
            <c:idx val="3"/>
            <c:bubble3D val="0"/>
            <c:spPr>
              <a:noFill/>
              <a:ln w="19050">
                <a:noFill/>
              </a:ln>
              <a:effectLst/>
            </c:spPr>
            <c:extLst xmlns:c16r2="http://schemas.microsoft.com/office/drawing/2015/06/chart">
              <c:ext xmlns:c16="http://schemas.microsoft.com/office/drawing/2014/chart" uri="{C3380CC4-5D6E-409C-BE32-E72D297353CC}">
                <c16:uniqueId val="{00000007-A476-4823-8EE5-07A49B676DF8}"/>
              </c:ext>
            </c:extLst>
          </c:dPt>
          <c:cat>
            <c:numRef>
              <c:f>'Number of Non-Motorized K+A'!$D$16:$D$20</c:f>
              <c:numCache>
                <c:formatCode>General</c:formatCode>
                <c:ptCount val="5"/>
              </c:numCache>
            </c:numRef>
          </c:cat>
          <c:val>
            <c:numRef>
              <c:f>'Number of Non-Motorized K+A'!$F$17:$F$20</c:f>
              <c:numCache>
                <c:formatCode>General</c:formatCode>
                <c:ptCount val="4"/>
                <c:pt idx="0">
                  <c:v>575</c:v>
                </c:pt>
                <c:pt idx="1">
                  <c:v>-15</c:v>
                </c:pt>
                <c:pt idx="2">
                  <c:v>142</c:v>
                </c:pt>
                <c:pt idx="3">
                  <c:v>702</c:v>
                </c:pt>
              </c:numCache>
            </c:numRef>
          </c:val>
          <c:extLst xmlns:c16r2="http://schemas.microsoft.com/office/drawing/2015/06/chart">
            <c:ext xmlns:c16="http://schemas.microsoft.com/office/drawing/2014/chart" uri="{C3380CC4-5D6E-409C-BE32-E72D297353CC}">
              <c16:uniqueId val="{00000008-A476-4823-8EE5-07A49B676DF8}"/>
            </c:ext>
          </c:extLst>
        </c:ser>
        <c:dLbls>
          <c:showLegendKey val="0"/>
          <c:showVal val="0"/>
          <c:showCatName val="0"/>
          <c:showSerName val="0"/>
          <c:showPercent val="0"/>
          <c:showBubbleSize val="0"/>
          <c:showLeaderLines val="1"/>
        </c:dLbls>
        <c:firstSliceAng val="271"/>
        <c:holeSize val="52"/>
      </c:doughnutChart>
      <c:pieChart>
        <c:varyColors val="1"/>
        <c:ser>
          <c:idx val="0"/>
          <c:order val="0"/>
          <c:tx>
            <c:v>Pointer</c:v>
          </c:tx>
          <c:dPt>
            <c:idx val="0"/>
            <c:bubble3D val="0"/>
            <c:spPr>
              <a:noFill/>
              <a:ln w="19050">
                <a:noFill/>
              </a:ln>
              <a:effectLst/>
            </c:spPr>
            <c:extLst xmlns:c16r2="http://schemas.microsoft.com/office/drawing/2015/06/chart">
              <c:ext xmlns:c16="http://schemas.microsoft.com/office/drawing/2014/chart" uri="{C3380CC4-5D6E-409C-BE32-E72D297353CC}">
                <c16:uniqueId val="{0000000A-A476-4823-8EE5-07A49B676DF8}"/>
              </c:ext>
            </c:extLst>
          </c:dPt>
          <c:dPt>
            <c:idx val="1"/>
            <c:bubble3D val="0"/>
            <c:spPr>
              <a:solidFill>
                <a:schemeClr val="tx1"/>
              </a:solidFill>
              <a:ln w="19050">
                <a:noFill/>
              </a:ln>
              <a:effectLst/>
            </c:spPr>
            <c:extLst xmlns:c16r2="http://schemas.microsoft.com/office/drawing/2015/06/chart">
              <c:ext xmlns:c16="http://schemas.microsoft.com/office/drawing/2014/chart" uri="{C3380CC4-5D6E-409C-BE32-E72D297353CC}">
                <c16:uniqueId val="{0000000C-A476-4823-8EE5-07A49B676DF8}"/>
              </c:ext>
            </c:extLst>
          </c:dPt>
          <c:dPt>
            <c:idx val="2"/>
            <c:bubble3D val="0"/>
            <c:explosion val="1"/>
            <c:spPr>
              <a:noFill/>
              <a:ln w="19050">
                <a:noFill/>
              </a:ln>
              <a:effectLst/>
            </c:spPr>
            <c:extLst xmlns:c16r2="http://schemas.microsoft.com/office/drawing/2015/06/chart">
              <c:ext xmlns:c16="http://schemas.microsoft.com/office/drawing/2014/chart" uri="{C3380CC4-5D6E-409C-BE32-E72D297353CC}">
                <c16:uniqueId val="{0000000E-A476-4823-8EE5-07A49B676DF8}"/>
              </c:ext>
            </c:extLst>
          </c:dPt>
          <c:dLbls>
            <c:dLbl>
              <c:idx val="0"/>
              <c:delete val="1"/>
              <c:extLst xmlns:c16r2="http://schemas.microsoft.com/office/drawing/2015/06/chart">
                <c:ext xmlns:c16="http://schemas.microsoft.com/office/drawing/2014/chart" uri="{C3380CC4-5D6E-409C-BE32-E72D297353CC}">
                  <c16:uniqueId val="{0000000A-A476-4823-8EE5-07A49B676DF8}"/>
                </c:ext>
                <c:ext xmlns:c15="http://schemas.microsoft.com/office/drawing/2012/chart" uri="{CE6537A1-D6FC-4f65-9D91-7224C49458BB}"/>
              </c:extLst>
            </c:dLbl>
            <c:dLbl>
              <c:idx val="1"/>
              <c:layout/>
              <c:tx>
                <c:strRef>
                  <c:f>'Number of Non-Motorized K+A'!$I$17</c:f>
                  <c:strCache>
                    <c:ptCount val="1"/>
                    <c:pt idx="0">
                      <c:v>560.8</c:v>
                    </c:pt>
                  </c:strCache>
                </c:strRef>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A476-4823-8EE5-07A49B676DF8}"/>
                </c:ext>
                <c:ext xmlns:c15="http://schemas.microsoft.com/office/drawing/2012/chart" uri="{CE6537A1-D6FC-4f65-9D91-7224C49458BB}">
                  <c15:layout/>
                  <c15:dlblFieldTable>
                    <c15:dlblFTEntry>
                      <c15:txfldGUID>{5D9777AF-FD1F-4D1F-A795-5A97F247D84D}</c15:txfldGUID>
                      <c15:f>'Number of Non-Motorized K+A'!$I$17</c15:f>
                      <c15:dlblFieldTableCache>
                        <c:ptCount val="1"/>
                        <c:pt idx="0">
                          <c:v>560.8</c:v>
                        </c:pt>
                      </c15:dlblFieldTableCache>
                    </c15:dlblFTEntry>
                  </c15:dlblFieldTable>
                  <c15:showDataLabelsRange val="0"/>
                </c:ext>
              </c:extLst>
            </c:dLbl>
            <c:dLbl>
              <c:idx val="2"/>
              <c:delete val="1"/>
              <c:extLst xmlns:c16r2="http://schemas.microsoft.com/office/drawing/2015/06/chart">
                <c:ext xmlns:c16="http://schemas.microsoft.com/office/drawing/2014/chart" uri="{C3380CC4-5D6E-409C-BE32-E72D297353CC}">
                  <c16:uniqueId val="{0000000E-A476-4823-8EE5-07A49B676DF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'Number of Non-Motorized K+A'!$I$17:$I$19</c:f>
              <c:numCache>
                <c:formatCode>General</c:formatCode>
                <c:ptCount val="3"/>
                <c:pt idx="0">
                  <c:v>560.79999999999995</c:v>
                </c:pt>
                <c:pt idx="1">
                  <c:v>11.215999999999999</c:v>
                </c:pt>
                <c:pt idx="2">
                  <c:v>831.98400000000004</c:v>
                </c:pt>
              </c:numCache>
            </c:numRef>
          </c:val>
          <c:extLst xmlns:c16r2="http://schemas.microsoft.com/office/drawing/2015/06/chart">
            <c:ext xmlns:c16="http://schemas.microsoft.com/office/drawing/2014/chart" uri="{C3380CC4-5D6E-409C-BE32-E72D297353CC}">
              <c16:uniqueId val="{0000000F-A476-4823-8EE5-07A49B676DF8}"/>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212937</xdr:colOff>
      <xdr:row>13</xdr:row>
      <xdr:rowOff>116417</xdr:rowOff>
    </xdr:from>
    <xdr:to>
      <xdr:col>16</xdr:col>
      <xdr:colOff>517737</xdr:colOff>
      <xdr:row>29</xdr:row>
      <xdr:rowOff>1</xdr:rowOff>
    </xdr:to>
    <xdr:grpSp>
      <xdr:nvGrpSpPr>
        <xdr:cNvPr id="7" name="Group 6">
          <a:extLst>
            <a:ext uri="{FF2B5EF4-FFF2-40B4-BE49-F238E27FC236}">
              <a16:creationId xmlns:a16="http://schemas.microsoft.com/office/drawing/2014/main" xmlns="" id="{00000000-0008-0000-0000-000007000000}"/>
            </a:ext>
          </a:extLst>
        </xdr:cNvPr>
        <xdr:cNvGrpSpPr/>
      </xdr:nvGrpSpPr>
      <xdr:grpSpPr>
        <a:xfrm>
          <a:off x="6224270" y="4815417"/>
          <a:ext cx="4601634" cy="2794001"/>
          <a:chOff x="5615940" y="1611807"/>
          <a:chExt cx="4572000" cy="2918460"/>
        </a:xfrm>
      </xdr:grpSpPr>
      <xdr:graphicFrame macro="">
        <xdr:nvGraphicFramePr>
          <xdr:cNvPr id="3" name="Chart 2">
            <a:extLst>
              <a:ext uri="{FF2B5EF4-FFF2-40B4-BE49-F238E27FC236}">
                <a16:creationId xmlns:a16="http://schemas.microsoft.com/office/drawing/2014/main" xmlns="" id="{00000000-0008-0000-0000-000003000000}"/>
              </a:ext>
            </a:extLst>
          </xdr:cNvPr>
          <xdr:cNvGraphicFramePr/>
        </xdr:nvGraphicFramePr>
        <xdr:xfrm>
          <a:off x="5615940" y="1611807"/>
          <a:ext cx="4572000" cy="291846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Rectangle 4">
            <a:extLst>
              <a:ext uri="{FF2B5EF4-FFF2-40B4-BE49-F238E27FC236}">
                <a16:creationId xmlns:a16="http://schemas.microsoft.com/office/drawing/2014/main" xmlns="" id="{00000000-0008-0000-0000-000005000000}"/>
              </a:ext>
            </a:extLst>
          </xdr:cNvPr>
          <xdr:cNvSpPr/>
        </xdr:nvSpPr>
        <xdr:spPr>
          <a:xfrm>
            <a:off x="5654040" y="3147060"/>
            <a:ext cx="4503420" cy="122682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TextBox 5">
            <a:extLst>
              <a:ext uri="{FF2B5EF4-FFF2-40B4-BE49-F238E27FC236}">
                <a16:creationId xmlns:a16="http://schemas.microsoft.com/office/drawing/2014/main" xmlns="" id="{00000000-0008-0000-0000-000006000000}"/>
              </a:ext>
            </a:extLst>
          </xdr:cNvPr>
          <xdr:cNvSpPr txBox="1"/>
        </xdr:nvSpPr>
        <xdr:spPr>
          <a:xfrm>
            <a:off x="6682740" y="3154680"/>
            <a:ext cx="729615" cy="150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lang="en-US" sz="1100"/>
              <a:t>Target Zero</a:t>
            </a:r>
          </a:p>
        </xdr:txBody>
      </xdr:sp>
    </xdr:grpSp>
    <xdr:clientData/>
  </xdr:twoCellAnchor>
  <xdr:twoCellAnchor>
    <xdr:from>
      <xdr:col>19</xdr:col>
      <xdr:colOff>476249</xdr:colOff>
      <xdr:row>0</xdr:row>
      <xdr:rowOff>105832</xdr:rowOff>
    </xdr:from>
    <xdr:to>
      <xdr:col>26</xdr:col>
      <xdr:colOff>510117</xdr:colOff>
      <xdr:row>6</xdr:row>
      <xdr:rowOff>381000</xdr:rowOff>
    </xdr:to>
    <xdr:grpSp>
      <xdr:nvGrpSpPr>
        <xdr:cNvPr id="20" name="Group 19">
          <a:extLst>
            <a:ext uri="{FF2B5EF4-FFF2-40B4-BE49-F238E27FC236}">
              <a16:creationId xmlns:a16="http://schemas.microsoft.com/office/drawing/2014/main" xmlns="" id="{00000000-0008-0000-0000-000014000000}"/>
            </a:ext>
          </a:extLst>
        </xdr:cNvPr>
        <xdr:cNvGrpSpPr/>
      </xdr:nvGrpSpPr>
      <xdr:grpSpPr>
        <a:xfrm>
          <a:off x="12625916" y="105832"/>
          <a:ext cx="4531784" cy="3041651"/>
          <a:chOff x="12215813" y="5748338"/>
          <a:chExt cx="4755356" cy="2800350"/>
        </a:xfrm>
      </xdr:grpSpPr>
      <xdr:graphicFrame macro="">
        <xdr:nvGraphicFramePr>
          <xdr:cNvPr id="8" name="Chart 7">
            <a:extLst>
              <a:ext uri="{FF2B5EF4-FFF2-40B4-BE49-F238E27FC236}">
                <a16:creationId xmlns:a16="http://schemas.microsoft.com/office/drawing/2014/main" xmlns="" id="{00000000-0008-0000-0000-000008000000}"/>
              </a:ext>
            </a:extLst>
          </xdr:cNvPr>
          <xdr:cNvGraphicFramePr>
            <a:graphicFrameLocks/>
          </xdr:cNvGraphicFramePr>
        </xdr:nvGraphicFramePr>
        <xdr:xfrm>
          <a:off x="12215813" y="5748338"/>
          <a:ext cx="4755356" cy="280035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a:off x="13193094" y="6297245"/>
            <a:ext cx="1199389" cy="316318"/>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xmlns="" id="{00000000-0008-0000-0000-00000A000000}"/>
              </a:ext>
            </a:extLst>
          </xdr:cNvPr>
          <xdr:cNvSpPr txBox="1"/>
        </xdr:nvSpPr>
        <xdr:spPr>
          <a:xfrm>
            <a:off x="12398254" y="6118595"/>
            <a:ext cx="1180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Target</a:t>
            </a:r>
          </a:p>
        </xdr:txBody>
      </xdr:sp>
      <xdr:sp macro="" textlink="">
        <xdr:nvSpPr>
          <xdr:cNvPr id="17" name="TextBox 16">
            <a:extLst>
              <a:ext uri="{FF2B5EF4-FFF2-40B4-BE49-F238E27FC236}">
                <a16:creationId xmlns:a16="http://schemas.microsoft.com/office/drawing/2014/main" xmlns="" id="{00000000-0008-0000-0000-000011000000}"/>
              </a:ext>
            </a:extLst>
          </xdr:cNvPr>
          <xdr:cNvSpPr txBox="1"/>
        </xdr:nvSpPr>
        <xdr:spPr>
          <a:xfrm>
            <a:off x="13623131" y="8112919"/>
            <a:ext cx="1142524" cy="23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Baseline value</a:t>
            </a:r>
          </a:p>
        </xdr:txBody>
      </xdr:sp>
    </xdr:grpSp>
    <xdr:clientData/>
  </xdr:twoCellAnchor>
  <xdr:twoCellAnchor>
    <xdr:from>
      <xdr:col>11</xdr:col>
      <xdr:colOff>107104</xdr:colOff>
      <xdr:row>23</xdr:row>
      <xdr:rowOff>130386</xdr:rowOff>
    </xdr:from>
    <xdr:to>
      <xdr:col>12</xdr:col>
      <xdr:colOff>605255</xdr:colOff>
      <xdr:row>26</xdr:row>
      <xdr:rowOff>23575</xdr:rowOff>
    </xdr:to>
    <xdr:grpSp>
      <xdr:nvGrpSpPr>
        <xdr:cNvPr id="25" name="Group 24">
          <a:extLst>
            <a:ext uri="{FF2B5EF4-FFF2-40B4-BE49-F238E27FC236}">
              <a16:creationId xmlns:a16="http://schemas.microsoft.com/office/drawing/2014/main" xmlns="" id="{00000000-0008-0000-0000-000019000000}"/>
            </a:ext>
          </a:extLst>
        </xdr:cNvPr>
        <xdr:cNvGrpSpPr/>
      </xdr:nvGrpSpPr>
      <xdr:grpSpPr>
        <a:xfrm>
          <a:off x="7346104" y="6586219"/>
          <a:ext cx="1111984" cy="464689"/>
          <a:chOff x="6287770" y="5665470"/>
          <a:chExt cx="1111984" cy="464689"/>
        </a:xfrm>
      </xdr:grpSpPr>
      <xdr:cxnSp macro="">
        <xdr:nvCxnSpPr>
          <xdr:cNvPr id="23" name="Straight Arrow Connector 22">
            <a:extLst>
              <a:ext uri="{FF2B5EF4-FFF2-40B4-BE49-F238E27FC236}">
                <a16:creationId xmlns:a16="http://schemas.microsoft.com/office/drawing/2014/main" xmlns="" id="{00000000-0008-0000-0000-000017000000}"/>
              </a:ext>
            </a:extLst>
          </xdr:cNvPr>
          <xdr:cNvCxnSpPr/>
        </xdr:nvCxnSpPr>
        <xdr:spPr>
          <a:xfrm>
            <a:off x="7128087" y="5880311"/>
            <a:ext cx="271667" cy="249848"/>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4" name="TextBox 23">
            <a:extLst>
              <a:ext uri="{FF2B5EF4-FFF2-40B4-BE49-F238E27FC236}">
                <a16:creationId xmlns:a16="http://schemas.microsoft.com/office/drawing/2014/main" xmlns="" id="{00000000-0008-0000-0000-000018000000}"/>
              </a:ext>
            </a:extLst>
          </xdr:cNvPr>
          <xdr:cNvSpPr txBox="1"/>
        </xdr:nvSpPr>
        <xdr:spPr>
          <a:xfrm>
            <a:off x="6287770" y="5665470"/>
            <a:ext cx="987214" cy="23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Target: XXX</a:t>
            </a:r>
          </a:p>
          <a:p>
            <a:pPr algn="ctr"/>
            <a:endParaRPr lang="en-US" sz="1100"/>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0.51042</cdr:x>
      <cdr:y>0.52824</cdr:y>
    </cdr:from>
    <cdr:to>
      <cdr:x>0.59792</cdr:x>
      <cdr:y>0.86379</cdr:y>
    </cdr:to>
    <cdr:cxnSp macro="">
      <cdr:nvCxnSpPr>
        <cdr:cNvPr id="5" name="Straight Arrow Connector 4">
          <a:extLst xmlns:a="http://schemas.openxmlformats.org/drawingml/2006/main">
            <a:ext uri="{FF2B5EF4-FFF2-40B4-BE49-F238E27FC236}">
              <a16:creationId xmlns:a16="http://schemas.microsoft.com/office/drawing/2014/main" xmlns="" id="{1181A61A-096B-44C8-8EEB-A96CA5F80FFB}"/>
            </a:ext>
          </a:extLst>
        </cdr:cNvPr>
        <cdr:cNvCxnSpPr/>
      </cdr:nvCxnSpPr>
      <cdr:spPr>
        <a:xfrm xmlns:a="http://schemas.openxmlformats.org/drawingml/2006/main" flipV="1">
          <a:off x="2333625" y="1514475"/>
          <a:ext cx="400050" cy="962025"/>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0.70694</cdr:x>
      <cdr:y>0.83056</cdr:y>
    </cdr:from>
    <cdr:to>
      <cdr:x>0.9875</cdr:x>
      <cdr:y>0.99712</cdr:y>
    </cdr:to>
    <cdr:sp macro="" textlink="">
      <cdr:nvSpPr>
        <cdr:cNvPr id="12" name="TextBox 16"/>
        <cdr:cNvSpPr txBox="1"/>
      </cdr:nvSpPr>
      <cdr:spPr>
        <a:xfrm xmlns:a="http://schemas.openxmlformats.org/drawingml/2006/main">
          <a:off x="3232150" y="2381250"/>
          <a:ext cx="1282700" cy="4775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t>Max</a:t>
          </a:r>
          <a:r>
            <a:rPr lang="en-US" sz="1100" baseline="0"/>
            <a:t> number of fatalities in 5 years</a:t>
          </a:r>
          <a:endParaRPr lang="en-US" sz="1100"/>
        </a:p>
      </cdr:txBody>
    </cdr:sp>
  </cdr:relSizeAnchor>
  <cdr:relSizeAnchor xmlns:cdr="http://schemas.openxmlformats.org/drawingml/2006/chartDrawing">
    <cdr:from>
      <cdr:x>0.70486</cdr:x>
      <cdr:y>0.25028</cdr:y>
    </cdr:from>
    <cdr:to>
      <cdr:x>0.75833</cdr:x>
      <cdr:y>0.31229</cdr:y>
    </cdr:to>
    <cdr:cxnSp macro="">
      <cdr:nvCxnSpPr>
        <cdr:cNvPr id="13" name="Straight Arrow Connector 12">
          <a:extLst xmlns:a="http://schemas.openxmlformats.org/drawingml/2006/main">
            <a:ext uri="{FF2B5EF4-FFF2-40B4-BE49-F238E27FC236}">
              <a16:creationId xmlns:a16="http://schemas.microsoft.com/office/drawing/2014/main" xmlns="" id="{2D0D16C7-43F2-431E-82D7-4B384155FDA6}"/>
            </a:ext>
          </a:extLst>
        </cdr:cNvPr>
        <cdr:cNvCxnSpPr/>
      </cdr:nvCxnSpPr>
      <cdr:spPr>
        <a:xfrm xmlns:a="http://schemas.openxmlformats.org/drawingml/2006/main" flipH="1" flipV="1">
          <a:off x="3222625" y="717551"/>
          <a:ext cx="244475" cy="177799"/>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0.11822</cdr:x>
      <cdr:y>0.15625</cdr:y>
    </cdr:from>
    <cdr:to>
      <cdr:x>0.89824</cdr:x>
      <cdr:y>0.80731</cdr:y>
    </cdr:to>
    <cdr:pic>
      <cdr:nvPicPr>
        <cdr:cNvPr id="15" name="chart">
          <a:extLst xmlns:a="http://schemas.openxmlformats.org/drawingml/2006/main">
            <a:ext uri="{FF2B5EF4-FFF2-40B4-BE49-F238E27FC236}">
              <a16:creationId xmlns:a16="http://schemas.microsoft.com/office/drawing/2014/main" xmlns="" id="{2B1DA84F-77A7-4B87-8E69-124C1438B5E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5743" y="497738"/>
          <a:ext cx="3534888" cy="2074014"/>
        </a:xfrm>
        <a:prstGeom xmlns:a="http://schemas.openxmlformats.org/drawingml/2006/main" prst="rect">
          <a:avLst/>
        </a:prstGeom>
      </cdr:spPr>
    </cdr:pic>
  </cdr:relSizeAnchor>
  <cdr:relSizeAnchor xmlns:cdr="http://schemas.openxmlformats.org/drawingml/2006/chartDrawing">
    <cdr:from>
      <cdr:x>0.50575</cdr:x>
      <cdr:y>0.54817</cdr:y>
    </cdr:from>
    <cdr:to>
      <cdr:x>0.59325</cdr:x>
      <cdr:y>0.88372</cdr:y>
    </cdr:to>
    <cdr:cxnSp macro="">
      <cdr:nvCxnSpPr>
        <cdr:cNvPr id="16" name="Straight Arrow Connector 4">
          <a:extLst xmlns:a="http://schemas.openxmlformats.org/drawingml/2006/main">
            <a:ext uri="{FF2B5EF4-FFF2-40B4-BE49-F238E27FC236}">
              <a16:creationId xmlns:a16="http://schemas.microsoft.com/office/drawing/2014/main" xmlns="" id="{3BB4EC5D-684B-47B5-B2A6-07D697F74AE9}"/>
            </a:ext>
          </a:extLst>
        </cdr:cNvPr>
        <cdr:cNvCxnSpPr/>
      </cdr:nvCxnSpPr>
      <cdr:spPr>
        <a:xfrm xmlns:a="http://schemas.openxmlformats.org/drawingml/2006/main" flipV="1">
          <a:off x="2291946" y="1746253"/>
          <a:ext cx="396531" cy="1068923"/>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0.68257</cdr:x>
      <cdr:y>0.71096</cdr:y>
    </cdr:from>
    <cdr:to>
      <cdr:x>0.73097</cdr:x>
      <cdr:y>0.87683</cdr:y>
    </cdr:to>
    <cdr:cxnSp macro="">
      <cdr:nvCxnSpPr>
        <cdr:cNvPr id="17" name="Straight Arrow Connector 8">
          <a:extLst xmlns:a="http://schemas.openxmlformats.org/drawingml/2006/main">
            <a:ext uri="{FF2B5EF4-FFF2-40B4-BE49-F238E27FC236}">
              <a16:creationId xmlns:a16="http://schemas.microsoft.com/office/drawing/2014/main" xmlns="" id="{6D822557-362A-459D-9A1C-61B046A7B939}"/>
            </a:ext>
          </a:extLst>
        </cdr:cNvPr>
        <cdr:cNvCxnSpPr/>
      </cdr:nvCxnSpPr>
      <cdr:spPr>
        <a:xfrm xmlns:a="http://schemas.openxmlformats.org/drawingml/2006/main" flipH="1" flipV="1">
          <a:off x="3093279" y="2162499"/>
          <a:ext cx="219305" cy="504502"/>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0.70694</cdr:x>
      <cdr:y>0.83056</cdr:y>
    </cdr:from>
    <cdr:to>
      <cdr:x>0.9875</cdr:x>
      <cdr:y>0.99712</cdr:y>
    </cdr:to>
    <cdr:sp macro="" textlink="">
      <cdr:nvSpPr>
        <cdr:cNvPr id="18" name="TextBox 16"/>
        <cdr:cNvSpPr txBox="1"/>
      </cdr:nvSpPr>
      <cdr:spPr>
        <a:xfrm xmlns:a="http://schemas.openxmlformats.org/drawingml/2006/main">
          <a:off x="3232150" y="2381250"/>
          <a:ext cx="1282700" cy="4775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t>Max</a:t>
          </a:r>
          <a:r>
            <a:rPr lang="en-US" sz="1100" baseline="0"/>
            <a:t> number of fatalities in 5 years</a:t>
          </a:r>
          <a:endParaRPr lang="en-US" sz="1100"/>
        </a:p>
      </cdr:txBody>
    </cdr:sp>
  </cdr:relSizeAnchor>
  <cdr:relSizeAnchor xmlns:cdr="http://schemas.openxmlformats.org/drawingml/2006/chartDrawing">
    <cdr:from>
      <cdr:x>0.69085</cdr:x>
      <cdr:y>0.31672</cdr:y>
    </cdr:from>
    <cdr:to>
      <cdr:x>0.74224</cdr:x>
      <cdr:y>0.40532</cdr:y>
    </cdr:to>
    <cdr:cxnSp macro="">
      <cdr:nvCxnSpPr>
        <cdr:cNvPr id="19" name="Straight Arrow Connector 12">
          <a:extLst xmlns:a="http://schemas.openxmlformats.org/drawingml/2006/main">
            <a:ext uri="{FF2B5EF4-FFF2-40B4-BE49-F238E27FC236}">
              <a16:creationId xmlns:a16="http://schemas.microsoft.com/office/drawing/2014/main" xmlns="" id="{2B493357-81C0-4171-83DC-60746145BC5E}"/>
            </a:ext>
          </a:extLst>
        </cdr:cNvPr>
        <cdr:cNvCxnSpPr/>
      </cdr:nvCxnSpPr>
      <cdr:spPr>
        <a:xfrm xmlns:a="http://schemas.openxmlformats.org/drawingml/2006/main" flipH="1" flipV="1">
          <a:off x="3130774" y="1008954"/>
          <a:ext cx="232888" cy="282213"/>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0.71168</cdr:x>
      <cdr:y>0.37652</cdr:y>
    </cdr:from>
    <cdr:to>
      <cdr:x>0.9621</cdr:x>
      <cdr:y>0.53156</cdr:y>
    </cdr:to>
    <cdr:sp macro="" textlink="">
      <cdr:nvSpPr>
        <cdr:cNvPr id="21" name="TextBox 16"/>
        <cdr:cNvSpPr txBox="1"/>
      </cdr:nvSpPr>
      <cdr:spPr>
        <a:xfrm xmlns:a="http://schemas.openxmlformats.org/drawingml/2006/main">
          <a:off x="3225190" y="1199445"/>
          <a:ext cx="1134835" cy="49388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t>5 year rolling average</a:t>
          </a:r>
        </a:p>
      </cdr:txBody>
    </cdr:sp>
  </cdr:relSizeAnchor>
</c:userShapes>
</file>

<file path=xl/drawings/drawing2.xml><?xml version="1.0" encoding="utf-8"?>
<c:userShapes xmlns:c="http://schemas.openxmlformats.org/drawingml/2006/chart">
  <cdr:relSizeAnchor xmlns:cdr="http://schemas.openxmlformats.org/drawingml/2006/chartDrawing">
    <cdr:from>
      <cdr:x>0.51042</cdr:x>
      <cdr:y>0.52824</cdr:y>
    </cdr:from>
    <cdr:to>
      <cdr:x>0.59792</cdr:x>
      <cdr:y>0.86379</cdr:y>
    </cdr:to>
    <cdr:cxnSp macro="">
      <cdr:nvCxnSpPr>
        <cdr:cNvPr id="5" name="Straight Arrow Connector 4">
          <a:extLst xmlns:a="http://schemas.openxmlformats.org/drawingml/2006/main">
            <a:ext uri="{FF2B5EF4-FFF2-40B4-BE49-F238E27FC236}">
              <a16:creationId xmlns:a16="http://schemas.microsoft.com/office/drawing/2014/main" xmlns="" id="{B3521EF7-6FE2-4AAA-91AF-E896C49543DE}"/>
            </a:ext>
          </a:extLst>
        </cdr:cNvPr>
        <cdr:cNvCxnSpPr/>
      </cdr:nvCxnSpPr>
      <cdr:spPr>
        <a:xfrm xmlns:a="http://schemas.openxmlformats.org/drawingml/2006/main" flipV="1">
          <a:off x="2333625" y="1514475"/>
          <a:ext cx="400050" cy="962025"/>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0.70694</cdr:x>
      <cdr:y>0.83056</cdr:y>
    </cdr:from>
    <cdr:to>
      <cdr:x>0.9875</cdr:x>
      <cdr:y>0.99712</cdr:y>
    </cdr:to>
    <cdr:sp macro="" textlink="">
      <cdr:nvSpPr>
        <cdr:cNvPr id="12" name="TextBox 16"/>
        <cdr:cNvSpPr txBox="1"/>
      </cdr:nvSpPr>
      <cdr:spPr>
        <a:xfrm xmlns:a="http://schemas.openxmlformats.org/drawingml/2006/main">
          <a:off x="3232150" y="2381250"/>
          <a:ext cx="1282700" cy="4775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t>Max</a:t>
          </a:r>
          <a:r>
            <a:rPr lang="en-US" sz="1100" baseline="0"/>
            <a:t> number of fatalities in 5 years</a:t>
          </a:r>
          <a:endParaRPr lang="en-US" sz="1100"/>
        </a:p>
      </cdr:txBody>
    </cdr:sp>
  </cdr:relSizeAnchor>
  <cdr:relSizeAnchor xmlns:cdr="http://schemas.openxmlformats.org/drawingml/2006/chartDrawing">
    <cdr:from>
      <cdr:x>0.70486</cdr:x>
      <cdr:y>0.25028</cdr:y>
    </cdr:from>
    <cdr:to>
      <cdr:x>0.75833</cdr:x>
      <cdr:y>0.31229</cdr:y>
    </cdr:to>
    <cdr:cxnSp macro="">
      <cdr:nvCxnSpPr>
        <cdr:cNvPr id="13" name="Straight Arrow Connector 12">
          <a:extLst xmlns:a="http://schemas.openxmlformats.org/drawingml/2006/main">
            <a:ext uri="{FF2B5EF4-FFF2-40B4-BE49-F238E27FC236}">
              <a16:creationId xmlns:a16="http://schemas.microsoft.com/office/drawing/2014/main" xmlns="" id="{FE62D3DF-4BAF-4E72-B58E-7FC17522365D}"/>
            </a:ext>
          </a:extLst>
        </cdr:cNvPr>
        <cdr:cNvCxnSpPr/>
      </cdr:nvCxnSpPr>
      <cdr:spPr>
        <a:xfrm xmlns:a="http://schemas.openxmlformats.org/drawingml/2006/main" flipH="1" flipV="1">
          <a:off x="3222625" y="717551"/>
          <a:ext cx="244475" cy="177799"/>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0.11822</cdr:x>
      <cdr:y>0.15625</cdr:y>
    </cdr:from>
    <cdr:to>
      <cdr:x>0.89824</cdr:x>
      <cdr:y>0.80731</cdr:y>
    </cdr:to>
    <cdr:pic>
      <cdr:nvPicPr>
        <cdr:cNvPr id="15" name="chart">
          <a:extLst xmlns:a="http://schemas.openxmlformats.org/drawingml/2006/main">
            <a:ext uri="{FF2B5EF4-FFF2-40B4-BE49-F238E27FC236}">
              <a16:creationId xmlns:a16="http://schemas.microsoft.com/office/drawing/2014/main" xmlns="" id="{DCB749A8-7CC9-44B6-8878-81704A32E96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5743" y="497738"/>
          <a:ext cx="3534888" cy="2074014"/>
        </a:xfrm>
        <a:prstGeom xmlns:a="http://schemas.openxmlformats.org/drawingml/2006/main" prst="rect">
          <a:avLst/>
        </a:prstGeom>
      </cdr:spPr>
    </cdr:pic>
  </cdr:relSizeAnchor>
  <cdr:relSizeAnchor xmlns:cdr="http://schemas.openxmlformats.org/drawingml/2006/chartDrawing">
    <cdr:from>
      <cdr:x>0.50575</cdr:x>
      <cdr:y>0.54817</cdr:y>
    </cdr:from>
    <cdr:to>
      <cdr:x>0.59325</cdr:x>
      <cdr:y>0.88372</cdr:y>
    </cdr:to>
    <cdr:cxnSp macro="">
      <cdr:nvCxnSpPr>
        <cdr:cNvPr id="16" name="Straight Arrow Connector 4">
          <a:extLst xmlns:a="http://schemas.openxmlformats.org/drawingml/2006/main">
            <a:ext uri="{FF2B5EF4-FFF2-40B4-BE49-F238E27FC236}">
              <a16:creationId xmlns:a16="http://schemas.microsoft.com/office/drawing/2014/main" xmlns="" id="{EDA83E28-7FD0-4016-A8A0-2FCB8579CC1A}"/>
            </a:ext>
          </a:extLst>
        </cdr:cNvPr>
        <cdr:cNvCxnSpPr/>
      </cdr:nvCxnSpPr>
      <cdr:spPr>
        <a:xfrm xmlns:a="http://schemas.openxmlformats.org/drawingml/2006/main" flipV="1">
          <a:off x="2291946" y="1746253"/>
          <a:ext cx="396531" cy="1068923"/>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0.68257</cdr:x>
      <cdr:y>0.71096</cdr:y>
    </cdr:from>
    <cdr:to>
      <cdr:x>0.73097</cdr:x>
      <cdr:y>0.87683</cdr:y>
    </cdr:to>
    <cdr:cxnSp macro="">
      <cdr:nvCxnSpPr>
        <cdr:cNvPr id="17" name="Straight Arrow Connector 8">
          <a:extLst xmlns:a="http://schemas.openxmlformats.org/drawingml/2006/main">
            <a:ext uri="{FF2B5EF4-FFF2-40B4-BE49-F238E27FC236}">
              <a16:creationId xmlns:a16="http://schemas.microsoft.com/office/drawing/2014/main" xmlns="" id="{1FABB1FB-02E9-49C6-9A84-1DF6FEC6ABEE}"/>
            </a:ext>
          </a:extLst>
        </cdr:cNvPr>
        <cdr:cNvCxnSpPr/>
      </cdr:nvCxnSpPr>
      <cdr:spPr>
        <a:xfrm xmlns:a="http://schemas.openxmlformats.org/drawingml/2006/main" flipH="1" flipV="1">
          <a:off x="3093279" y="2162499"/>
          <a:ext cx="219305" cy="504502"/>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0.70694</cdr:x>
      <cdr:y>0.83056</cdr:y>
    </cdr:from>
    <cdr:to>
      <cdr:x>0.9875</cdr:x>
      <cdr:y>0.99712</cdr:y>
    </cdr:to>
    <cdr:sp macro="" textlink="">
      <cdr:nvSpPr>
        <cdr:cNvPr id="18" name="TextBox 16"/>
        <cdr:cNvSpPr txBox="1"/>
      </cdr:nvSpPr>
      <cdr:spPr>
        <a:xfrm xmlns:a="http://schemas.openxmlformats.org/drawingml/2006/main">
          <a:off x="3232150" y="2381250"/>
          <a:ext cx="1282700" cy="4775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t>Max</a:t>
          </a:r>
          <a:r>
            <a:rPr lang="en-US" sz="1100" baseline="0"/>
            <a:t> number of fatalities in 5 years</a:t>
          </a:r>
          <a:endParaRPr lang="en-US" sz="1100"/>
        </a:p>
      </cdr:txBody>
    </cdr:sp>
  </cdr:relSizeAnchor>
  <cdr:relSizeAnchor xmlns:cdr="http://schemas.openxmlformats.org/drawingml/2006/chartDrawing">
    <cdr:from>
      <cdr:x>0.69085</cdr:x>
      <cdr:y>0.31672</cdr:y>
    </cdr:from>
    <cdr:to>
      <cdr:x>0.74224</cdr:x>
      <cdr:y>0.40532</cdr:y>
    </cdr:to>
    <cdr:cxnSp macro="">
      <cdr:nvCxnSpPr>
        <cdr:cNvPr id="19" name="Straight Arrow Connector 12">
          <a:extLst xmlns:a="http://schemas.openxmlformats.org/drawingml/2006/main">
            <a:ext uri="{FF2B5EF4-FFF2-40B4-BE49-F238E27FC236}">
              <a16:creationId xmlns:a16="http://schemas.microsoft.com/office/drawing/2014/main" xmlns="" id="{710021D0-6484-4411-A7CD-DE91D1F3CFFF}"/>
            </a:ext>
          </a:extLst>
        </cdr:cNvPr>
        <cdr:cNvCxnSpPr/>
      </cdr:nvCxnSpPr>
      <cdr:spPr>
        <a:xfrm xmlns:a="http://schemas.openxmlformats.org/drawingml/2006/main" flipH="1" flipV="1">
          <a:off x="3130774" y="1008954"/>
          <a:ext cx="232888" cy="282213"/>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0.71168</cdr:x>
      <cdr:y>0.37652</cdr:y>
    </cdr:from>
    <cdr:to>
      <cdr:x>0.9621</cdr:x>
      <cdr:y>0.53156</cdr:y>
    </cdr:to>
    <cdr:sp macro="" textlink="">
      <cdr:nvSpPr>
        <cdr:cNvPr id="21" name="TextBox 16"/>
        <cdr:cNvSpPr txBox="1"/>
      </cdr:nvSpPr>
      <cdr:spPr>
        <a:xfrm xmlns:a="http://schemas.openxmlformats.org/drawingml/2006/main">
          <a:off x="3225190" y="1199445"/>
          <a:ext cx="1134835" cy="49388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t>5 year rolling average</a:t>
          </a:r>
        </a:p>
      </cdr:txBody>
    </cdr:sp>
  </cdr:relSizeAnchor>
</c:userShapes>
</file>

<file path=xl/drawings/drawing3.xml><?xml version="1.0" encoding="utf-8"?>
<xdr:wsDr xmlns:xdr="http://schemas.openxmlformats.org/drawingml/2006/spreadsheetDrawing" xmlns:a="http://schemas.openxmlformats.org/drawingml/2006/main">
  <xdr:twoCellAnchor>
    <xdr:from>
      <xdr:col>10</xdr:col>
      <xdr:colOff>1270</xdr:colOff>
      <xdr:row>13</xdr:row>
      <xdr:rowOff>137585</xdr:rowOff>
    </xdr:from>
    <xdr:to>
      <xdr:col>17</xdr:col>
      <xdr:colOff>306071</xdr:colOff>
      <xdr:row>29</xdr:row>
      <xdr:rowOff>21169</xdr:rowOff>
    </xdr:to>
    <xdr:grpSp>
      <xdr:nvGrpSpPr>
        <xdr:cNvPr id="2" name="Group 1">
          <a:extLst>
            <a:ext uri="{FF2B5EF4-FFF2-40B4-BE49-F238E27FC236}">
              <a16:creationId xmlns:a16="http://schemas.microsoft.com/office/drawing/2014/main" xmlns="" id="{00000000-0008-0000-0100-000002000000}"/>
            </a:ext>
          </a:extLst>
        </xdr:cNvPr>
        <xdr:cNvGrpSpPr/>
      </xdr:nvGrpSpPr>
      <xdr:grpSpPr>
        <a:xfrm>
          <a:off x="6700520" y="4836585"/>
          <a:ext cx="4601634" cy="2794001"/>
          <a:chOff x="5615940" y="1611807"/>
          <a:chExt cx="4572000" cy="2918460"/>
        </a:xfrm>
      </xdr:grpSpPr>
      <xdr:graphicFrame macro="">
        <xdr:nvGraphicFramePr>
          <xdr:cNvPr id="3" name="Chart 2">
            <a:extLst>
              <a:ext uri="{FF2B5EF4-FFF2-40B4-BE49-F238E27FC236}">
                <a16:creationId xmlns:a16="http://schemas.microsoft.com/office/drawing/2014/main" xmlns="" id="{00000000-0008-0000-0100-000003000000}"/>
              </a:ext>
            </a:extLst>
          </xdr:cNvPr>
          <xdr:cNvGraphicFramePr/>
        </xdr:nvGraphicFramePr>
        <xdr:xfrm>
          <a:off x="5615940" y="1611807"/>
          <a:ext cx="4572000" cy="291846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Rectangle 3">
            <a:extLst>
              <a:ext uri="{FF2B5EF4-FFF2-40B4-BE49-F238E27FC236}">
                <a16:creationId xmlns:a16="http://schemas.microsoft.com/office/drawing/2014/main" xmlns="" id="{00000000-0008-0000-0100-000004000000}"/>
              </a:ext>
            </a:extLst>
          </xdr:cNvPr>
          <xdr:cNvSpPr/>
        </xdr:nvSpPr>
        <xdr:spPr>
          <a:xfrm>
            <a:off x="5654040" y="3147060"/>
            <a:ext cx="4503420" cy="122682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TextBox 4">
            <a:extLst>
              <a:ext uri="{FF2B5EF4-FFF2-40B4-BE49-F238E27FC236}">
                <a16:creationId xmlns:a16="http://schemas.microsoft.com/office/drawing/2014/main" xmlns="" id="{00000000-0008-0000-0100-000005000000}"/>
              </a:ext>
            </a:extLst>
          </xdr:cNvPr>
          <xdr:cNvSpPr txBox="1"/>
        </xdr:nvSpPr>
        <xdr:spPr>
          <a:xfrm>
            <a:off x="6682740" y="3154680"/>
            <a:ext cx="729615" cy="150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lang="en-US" sz="1100"/>
              <a:t>Target Zero</a:t>
            </a:r>
          </a:p>
        </xdr:txBody>
      </xdr:sp>
    </xdr:grpSp>
    <xdr:clientData/>
  </xdr:twoCellAnchor>
  <xdr:twoCellAnchor>
    <xdr:from>
      <xdr:col>19</xdr:col>
      <xdr:colOff>476249</xdr:colOff>
      <xdr:row>0</xdr:row>
      <xdr:rowOff>105832</xdr:rowOff>
    </xdr:from>
    <xdr:to>
      <xdr:col>26</xdr:col>
      <xdr:colOff>510117</xdr:colOff>
      <xdr:row>7</xdr:row>
      <xdr:rowOff>0</xdr:rowOff>
    </xdr:to>
    <xdr:grpSp>
      <xdr:nvGrpSpPr>
        <xdr:cNvPr id="6" name="Group 5">
          <a:extLst>
            <a:ext uri="{FF2B5EF4-FFF2-40B4-BE49-F238E27FC236}">
              <a16:creationId xmlns:a16="http://schemas.microsoft.com/office/drawing/2014/main" xmlns="" id="{00000000-0008-0000-0100-000006000000}"/>
            </a:ext>
          </a:extLst>
        </xdr:cNvPr>
        <xdr:cNvGrpSpPr/>
      </xdr:nvGrpSpPr>
      <xdr:grpSpPr>
        <a:xfrm>
          <a:off x="12699999" y="105832"/>
          <a:ext cx="4531785" cy="3037418"/>
          <a:chOff x="12215813" y="5748338"/>
          <a:chExt cx="4755356" cy="2800350"/>
        </a:xfrm>
      </xdr:grpSpPr>
      <xdr:graphicFrame macro="">
        <xdr:nvGraphicFramePr>
          <xdr:cNvPr id="7" name="Chart 6">
            <a:extLst>
              <a:ext uri="{FF2B5EF4-FFF2-40B4-BE49-F238E27FC236}">
                <a16:creationId xmlns:a16="http://schemas.microsoft.com/office/drawing/2014/main" xmlns="" id="{00000000-0008-0000-0100-000007000000}"/>
              </a:ext>
            </a:extLst>
          </xdr:cNvPr>
          <xdr:cNvGraphicFramePr>
            <a:graphicFrameLocks/>
          </xdr:cNvGraphicFramePr>
        </xdr:nvGraphicFramePr>
        <xdr:xfrm>
          <a:off x="12215813" y="5748338"/>
          <a:ext cx="4755356" cy="280035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8" name="Straight Arrow Connector 7">
            <a:extLst>
              <a:ext uri="{FF2B5EF4-FFF2-40B4-BE49-F238E27FC236}">
                <a16:creationId xmlns:a16="http://schemas.microsoft.com/office/drawing/2014/main" xmlns="" id="{00000000-0008-0000-0100-000008000000}"/>
              </a:ext>
            </a:extLst>
          </xdr:cNvPr>
          <xdr:cNvCxnSpPr/>
        </xdr:nvCxnSpPr>
        <xdr:spPr>
          <a:xfrm>
            <a:off x="13193095" y="6297245"/>
            <a:ext cx="1199389" cy="316318"/>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xmlns="" id="{00000000-0008-0000-0100-000009000000}"/>
              </a:ext>
            </a:extLst>
          </xdr:cNvPr>
          <xdr:cNvSpPr txBox="1"/>
        </xdr:nvSpPr>
        <xdr:spPr>
          <a:xfrm>
            <a:off x="12398256" y="6118594"/>
            <a:ext cx="1180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Target</a:t>
            </a:r>
          </a:p>
        </xdr:txBody>
      </xdr:sp>
      <xdr:sp macro="" textlink="">
        <xdr:nvSpPr>
          <xdr:cNvPr id="10" name="TextBox 9">
            <a:extLst>
              <a:ext uri="{FF2B5EF4-FFF2-40B4-BE49-F238E27FC236}">
                <a16:creationId xmlns:a16="http://schemas.microsoft.com/office/drawing/2014/main" xmlns="" id="{00000000-0008-0000-0100-00000A000000}"/>
              </a:ext>
            </a:extLst>
          </xdr:cNvPr>
          <xdr:cNvSpPr txBox="1"/>
        </xdr:nvSpPr>
        <xdr:spPr>
          <a:xfrm>
            <a:off x="13623131" y="8112919"/>
            <a:ext cx="1142524" cy="23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Baseline value</a:t>
            </a:r>
          </a:p>
        </xdr:txBody>
      </xdr:sp>
    </xdr:grpSp>
    <xdr:clientData/>
  </xdr:twoCellAnchor>
  <xdr:twoCellAnchor>
    <xdr:from>
      <xdr:col>11</xdr:col>
      <xdr:colOff>107104</xdr:colOff>
      <xdr:row>23</xdr:row>
      <xdr:rowOff>130386</xdr:rowOff>
    </xdr:from>
    <xdr:to>
      <xdr:col>12</xdr:col>
      <xdr:colOff>605255</xdr:colOff>
      <xdr:row>26</xdr:row>
      <xdr:rowOff>23575</xdr:rowOff>
    </xdr:to>
    <xdr:grpSp>
      <xdr:nvGrpSpPr>
        <xdr:cNvPr id="11" name="Group 10">
          <a:extLst>
            <a:ext uri="{FF2B5EF4-FFF2-40B4-BE49-F238E27FC236}">
              <a16:creationId xmlns:a16="http://schemas.microsoft.com/office/drawing/2014/main" xmlns="" id="{00000000-0008-0000-0100-00000B000000}"/>
            </a:ext>
          </a:extLst>
        </xdr:cNvPr>
        <xdr:cNvGrpSpPr/>
      </xdr:nvGrpSpPr>
      <xdr:grpSpPr>
        <a:xfrm>
          <a:off x="7420187" y="6586219"/>
          <a:ext cx="1111985" cy="464689"/>
          <a:chOff x="6287770" y="5665470"/>
          <a:chExt cx="1111984" cy="464689"/>
        </a:xfrm>
      </xdr:grpSpPr>
      <xdr:cxnSp macro="">
        <xdr:nvCxnSpPr>
          <xdr:cNvPr id="12" name="Straight Arrow Connector 11">
            <a:extLst>
              <a:ext uri="{FF2B5EF4-FFF2-40B4-BE49-F238E27FC236}">
                <a16:creationId xmlns:a16="http://schemas.microsoft.com/office/drawing/2014/main" xmlns="" id="{00000000-0008-0000-0100-00000C000000}"/>
              </a:ext>
            </a:extLst>
          </xdr:cNvPr>
          <xdr:cNvCxnSpPr/>
        </xdr:nvCxnSpPr>
        <xdr:spPr>
          <a:xfrm>
            <a:off x="7128087" y="5880311"/>
            <a:ext cx="271667" cy="249848"/>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xmlns="" id="{00000000-0008-0000-0100-00000D000000}"/>
              </a:ext>
            </a:extLst>
          </xdr:cNvPr>
          <xdr:cNvSpPr txBox="1"/>
        </xdr:nvSpPr>
        <xdr:spPr>
          <a:xfrm>
            <a:off x="6287770" y="5665470"/>
            <a:ext cx="987214" cy="23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Target: XXX</a:t>
            </a:r>
          </a:p>
          <a:p>
            <a:pPr algn="ctr"/>
            <a:endParaRPr lang="en-US" sz="1100"/>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0.51042</cdr:x>
      <cdr:y>0.52824</cdr:y>
    </cdr:from>
    <cdr:to>
      <cdr:x>0.59792</cdr:x>
      <cdr:y>0.86379</cdr:y>
    </cdr:to>
    <cdr:cxnSp macro="">
      <cdr:nvCxnSpPr>
        <cdr:cNvPr id="5" name="Straight Arrow Connector 4">
          <a:extLst xmlns:a="http://schemas.openxmlformats.org/drawingml/2006/main">
            <a:ext uri="{FF2B5EF4-FFF2-40B4-BE49-F238E27FC236}">
              <a16:creationId xmlns:a16="http://schemas.microsoft.com/office/drawing/2014/main" xmlns="" id="{9D732DD2-5BBC-461D-91FF-41DF4B3E49A4}"/>
            </a:ext>
          </a:extLst>
        </cdr:cNvPr>
        <cdr:cNvCxnSpPr/>
      </cdr:nvCxnSpPr>
      <cdr:spPr>
        <a:xfrm xmlns:a="http://schemas.openxmlformats.org/drawingml/2006/main" flipV="1">
          <a:off x="2333625" y="1514475"/>
          <a:ext cx="400050" cy="962025"/>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0.70694</cdr:x>
      <cdr:y>0.83056</cdr:y>
    </cdr:from>
    <cdr:to>
      <cdr:x>0.9875</cdr:x>
      <cdr:y>0.99712</cdr:y>
    </cdr:to>
    <cdr:sp macro="" textlink="">
      <cdr:nvSpPr>
        <cdr:cNvPr id="12" name="TextBox 16"/>
        <cdr:cNvSpPr txBox="1"/>
      </cdr:nvSpPr>
      <cdr:spPr>
        <a:xfrm xmlns:a="http://schemas.openxmlformats.org/drawingml/2006/main">
          <a:off x="3232150" y="2381250"/>
          <a:ext cx="1282700" cy="4775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t>Max</a:t>
          </a:r>
          <a:r>
            <a:rPr lang="en-US" sz="1100" baseline="0"/>
            <a:t> number of fatalities in 5 years</a:t>
          </a:r>
          <a:endParaRPr lang="en-US" sz="1100"/>
        </a:p>
      </cdr:txBody>
    </cdr:sp>
  </cdr:relSizeAnchor>
  <cdr:relSizeAnchor xmlns:cdr="http://schemas.openxmlformats.org/drawingml/2006/chartDrawing">
    <cdr:from>
      <cdr:x>0.70486</cdr:x>
      <cdr:y>0.25028</cdr:y>
    </cdr:from>
    <cdr:to>
      <cdr:x>0.75833</cdr:x>
      <cdr:y>0.31229</cdr:y>
    </cdr:to>
    <cdr:cxnSp macro="">
      <cdr:nvCxnSpPr>
        <cdr:cNvPr id="13" name="Straight Arrow Connector 12">
          <a:extLst xmlns:a="http://schemas.openxmlformats.org/drawingml/2006/main">
            <a:ext uri="{FF2B5EF4-FFF2-40B4-BE49-F238E27FC236}">
              <a16:creationId xmlns:a16="http://schemas.microsoft.com/office/drawing/2014/main" xmlns="" id="{4B46F548-6FB8-4181-9C34-C46227C2B0B3}"/>
            </a:ext>
          </a:extLst>
        </cdr:cNvPr>
        <cdr:cNvCxnSpPr/>
      </cdr:nvCxnSpPr>
      <cdr:spPr>
        <a:xfrm xmlns:a="http://schemas.openxmlformats.org/drawingml/2006/main" flipH="1" flipV="1">
          <a:off x="3222625" y="717551"/>
          <a:ext cx="244475" cy="177799"/>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0.11822</cdr:x>
      <cdr:y>0.15625</cdr:y>
    </cdr:from>
    <cdr:to>
      <cdr:x>0.89824</cdr:x>
      <cdr:y>0.80731</cdr:y>
    </cdr:to>
    <cdr:pic>
      <cdr:nvPicPr>
        <cdr:cNvPr id="15" name="chart">
          <a:extLst xmlns:a="http://schemas.openxmlformats.org/drawingml/2006/main">
            <a:ext uri="{FF2B5EF4-FFF2-40B4-BE49-F238E27FC236}">
              <a16:creationId xmlns:a16="http://schemas.microsoft.com/office/drawing/2014/main" xmlns="" id="{42FCE5DB-1698-403E-BC89-A5981D99C96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5743" y="497738"/>
          <a:ext cx="3534888" cy="2074014"/>
        </a:xfrm>
        <a:prstGeom xmlns:a="http://schemas.openxmlformats.org/drawingml/2006/main" prst="rect">
          <a:avLst/>
        </a:prstGeom>
      </cdr:spPr>
    </cdr:pic>
  </cdr:relSizeAnchor>
  <cdr:relSizeAnchor xmlns:cdr="http://schemas.openxmlformats.org/drawingml/2006/chartDrawing">
    <cdr:from>
      <cdr:x>0.50575</cdr:x>
      <cdr:y>0.54817</cdr:y>
    </cdr:from>
    <cdr:to>
      <cdr:x>0.59325</cdr:x>
      <cdr:y>0.88372</cdr:y>
    </cdr:to>
    <cdr:cxnSp macro="">
      <cdr:nvCxnSpPr>
        <cdr:cNvPr id="16" name="Straight Arrow Connector 4">
          <a:extLst xmlns:a="http://schemas.openxmlformats.org/drawingml/2006/main">
            <a:ext uri="{FF2B5EF4-FFF2-40B4-BE49-F238E27FC236}">
              <a16:creationId xmlns:a16="http://schemas.microsoft.com/office/drawing/2014/main" xmlns="" id="{6A71CE23-7E3E-4EDA-B670-9520EF12E54C}"/>
            </a:ext>
          </a:extLst>
        </cdr:cNvPr>
        <cdr:cNvCxnSpPr/>
      </cdr:nvCxnSpPr>
      <cdr:spPr>
        <a:xfrm xmlns:a="http://schemas.openxmlformats.org/drawingml/2006/main" flipV="1">
          <a:off x="2291946" y="1746253"/>
          <a:ext cx="396531" cy="1068923"/>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0.68257</cdr:x>
      <cdr:y>0.71096</cdr:y>
    </cdr:from>
    <cdr:to>
      <cdr:x>0.73097</cdr:x>
      <cdr:y>0.87683</cdr:y>
    </cdr:to>
    <cdr:cxnSp macro="">
      <cdr:nvCxnSpPr>
        <cdr:cNvPr id="17" name="Straight Arrow Connector 8">
          <a:extLst xmlns:a="http://schemas.openxmlformats.org/drawingml/2006/main">
            <a:ext uri="{FF2B5EF4-FFF2-40B4-BE49-F238E27FC236}">
              <a16:creationId xmlns:a16="http://schemas.microsoft.com/office/drawing/2014/main" xmlns="" id="{A88B3215-1583-4B04-89BC-A2F971DC5261}"/>
            </a:ext>
          </a:extLst>
        </cdr:cNvPr>
        <cdr:cNvCxnSpPr/>
      </cdr:nvCxnSpPr>
      <cdr:spPr>
        <a:xfrm xmlns:a="http://schemas.openxmlformats.org/drawingml/2006/main" flipH="1" flipV="1">
          <a:off x="3093279" y="2162499"/>
          <a:ext cx="219305" cy="504502"/>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0.70694</cdr:x>
      <cdr:y>0.83056</cdr:y>
    </cdr:from>
    <cdr:to>
      <cdr:x>0.9875</cdr:x>
      <cdr:y>0.99712</cdr:y>
    </cdr:to>
    <cdr:sp macro="" textlink="">
      <cdr:nvSpPr>
        <cdr:cNvPr id="18" name="TextBox 16"/>
        <cdr:cNvSpPr txBox="1"/>
      </cdr:nvSpPr>
      <cdr:spPr>
        <a:xfrm xmlns:a="http://schemas.openxmlformats.org/drawingml/2006/main">
          <a:off x="3232150" y="2381250"/>
          <a:ext cx="1282700" cy="4775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t>Max</a:t>
          </a:r>
          <a:r>
            <a:rPr lang="en-US" sz="1100" baseline="0"/>
            <a:t> number of fatalities in 5 years</a:t>
          </a:r>
          <a:endParaRPr lang="en-US" sz="1100"/>
        </a:p>
      </cdr:txBody>
    </cdr:sp>
  </cdr:relSizeAnchor>
  <cdr:relSizeAnchor xmlns:cdr="http://schemas.openxmlformats.org/drawingml/2006/chartDrawing">
    <cdr:from>
      <cdr:x>0.69085</cdr:x>
      <cdr:y>0.31672</cdr:y>
    </cdr:from>
    <cdr:to>
      <cdr:x>0.74224</cdr:x>
      <cdr:y>0.40532</cdr:y>
    </cdr:to>
    <cdr:cxnSp macro="">
      <cdr:nvCxnSpPr>
        <cdr:cNvPr id="19" name="Straight Arrow Connector 12">
          <a:extLst xmlns:a="http://schemas.openxmlformats.org/drawingml/2006/main">
            <a:ext uri="{FF2B5EF4-FFF2-40B4-BE49-F238E27FC236}">
              <a16:creationId xmlns:a16="http://schemas.microsoft.com/office/drawing/2014/main" xmlns="" id="{B1422319-D451-44DB-850C-D69D4E3C4605}"/>
            </a:ext>
          </a:extLst>
        </cdr:cNvPr>
        <cdr:cNvCxnSpPr/>
      </cdr:nvCxnSpPr>
      <cdr:spPr>
        <a:xfrm xmlns:a="http://schemas.openxmlformats.org/drawingml/2006/main" flipH="1" flipV="1">
          <a:off x="3130774" y="1008954"/>
          <a:ext cx="232888" cy="282213"/>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0.71168</cdr:x>
      <cdr:y>0.37652</cdr:y>
    </cdr:from>
    <cdr:to>
      <cdr:x>0.9621</cdr:x>
      <cdr:y>0.53156</cdr:y>
    </cdr:to>
    <cdr:sp macro="" textlink="">
      <cdr:nvSpPr>
        <cdr:cNvPr id="21" name="TextBox 16"/>
        <cdr:cNvSpPr txBox="1"/>
      </cdr:nvSpPr>
      <cdr:spPr>
        <a:xfrm xmlns:a="http://schemas.openxmlformats.org/drawingml/2006/main">
          <a:off x="3225190" y="1199445"/>
          <a:ext cx="1134835" cy="49388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t>5 year rolling average</a:t>
          </a: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212937</xdr:colOff>
      <xdr:row>13</xdr:row>
      <xdr:rowOff>116417</xdr:rowOff>
    </xdr:from>
    <xdr:to>
      <xdr:col>16</xdr:col>
      <xdr:colOff>517737</xdr:colOff>
      <xdr:row>29</xdr:row>
      <xdr:rowOff>1</xdr:rowOff>
    </xdr:to>
    <xdr:grpSp>
      <xdr:nvGrpSpPr>
        <xdr:cNvPr id="2" name="Group 1">
          <a:extLst>
            <a:ext uri="{FF2B5EF4-FFF2-40B4-BE49-F238E27FC236}">
              <a16:creationId xmlns:a16="http://schemas.microsoft.com/office/drawing/2014/main" xmlns="" id="{00000000-0008-0000-0200-000002000000}"/>
            </a:ext>
          </a:extLst>
        </xdr:cNvPr>
        <xdr:cNvGrpSpPr/>
      </xdr:nvGrpSpPr>
      <xdr:grpSpPr>
        <a:xfrm>
          <a:off x="6224270" y="4815417"/>
          <a:ext cx="4601634" cy="2783417"/>
          <a:chOff x="5615940" y="1611807"/>
          <a:chExt cx="4572000" cy="2918460"/>
        </a:xfrm>
      </xdr:grpSpPr>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5615940" y="1611807"/>
          <a:ext cx="4572000" cy="291846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Rectangle 3">
            <a:extLst>
              <a:ext uri="{FF2B5EF4-FFF2-40B4-BE49-F238E27FC236}">
                <a16:creationId xmlns:a16="http://schemas.microsoft.com/office/drawing/2014/main" xmlns="" id="{00000000-0008-0000-0200-000004000000}"/>
              </a:ext>
            </a:extLst>
          </xdr:cNvPr>
          <xdr:cNvSpPr/>
        </xdr:nvSpPr>
        <xdr:spPr>
          <a:xfrm>
            <a:off x="5654040" y="3147060"/>
            <a:ext cx="4503420" cy="122682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TextBox 4">
            <a:extLst>
              <a:ext uri="{FF2B5EF4-FFF2-40B4-BE49-F238E27FC236}">
                <a16:creationId xmlns:a16="http://schemas.microsoft.com/office/drawing/2014/main" xmlns="" id="{00000000-0008-0000-0200-000005000000}"/>
              </a:ext>
            </a:extLst>
          </xdr:cNvPr>
          <xdr:cNvSpPr txBox="1"/>
        </xdr:nvSpPr>
        <xdr:spPr>
          <a:xfrm>
            <a:off x="6682740" y="3154680"/>
            <a:ext cx="729615" cy="150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lang="en-US" sz="1100"/>
              <a:t>Target Zero</a:t>
            </a:r>
          </a:p>
        </xdr:txBody>
      </xdr:sp>
    </xdr:grpSp>
    <xdr:clientData/>
  </xdr:twoCellAnchor>
  <xdr:twoCellAnchor>
    <xdr:from>
      <xdr:col>19</xdr:col>
      <xdr:colOff>476249</xdr:colOff>
      <xdr:row>0</xdr:row>
      <xdr:rowOff>105832</xdr:rowOff>
    </xdr:from>
    <xdr:to>
      <xdr:col>26</xdr:col>
      <xdr:colOff>510117</xdr:colOff>
      <xdr:row>7</xdr:row>
      <xdr:rowOff>0</xdr:rowOff>
    </xdr:to>
    <xdr:grpSp>
      <xdr:nvGrpSpPr>
        <xdr:cNvPr id="6" name="Group 5">
          <a:extLst>
            <a:ext uri="{FF2B5EF4-FFF2-40B4-BE49-F238E27FC236}">
              <a16:creationId xmlns:a16="http://schemas.microsoft.com/office/drawing/2014/main" xmlns="" id="{00000000-0008-0000-0200-000006000000}"/>
            </a:ext>
          </a:extLst>
        </xdr:cNvPr>
        <xdr:cNvGrpSpPr/>
      </xdr:nvGrpSpPr>
      <xdr:grpSpPr>
        <a:xfrm>
          <a:off x="12625916" y="105832"/>
          <a:ext cx="4531784" cy="3037418"/>
          <a:chOff x="12215813" y="5748338"/>
          <a:chExt cx="4755356" cy="2800350"/>
        </a:xfrm>
      </xdr:grpSpPr>
      <xdr:graphicFrame macro="">
        <xdr:nvGraphicFramePr>
          <xdr:cNvPr id="7" name="Chart 6">
            <a:extLst>
              <a:ext uri="{FF2B5EF4-FFF2-40B4-BE49-F238E27FC236}">
                <a16:creationId xmlns:a16="http://schemas.microsoft.com/office/drawing/2014/main" xmlns="" id="{00000000-0008-0000-0200-000007000000}"/>
              </a:ext>
            </a:extLst>
          </xdr:cNvPr>
          <xdr:cNvGraphicFramePr>
            <a:graphicFrameLocks/>
          </xdr:cNvGraphicFramePr>
        </xdr:nvGraphicFramePr>
        <xdr:xfrm>
          <a:off x="12215813" y="5748338"/>
          <a:ext cx="4755356" cy="280035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8" name="Straight Arrow Connector 7">
            <a:extLst>
              <a:ext uri="{FF2B5EF4-FFF2-40B4-BE49-F238E27FC236}">
                <a16:creationId xmlns:a16="http://schemas.microsoft.com/office/drawing/2014/main" xmlns="" id="{00000000-0008-0000-0200-000008000000}"/>
              </a:ext>
            </a:extLst>
          </xdr:cNvPr>
          <xdr:cNvCxnSpPr/>
        </xdr:nvCxnSpPr>
        <xdr:spPr>
          <a:xfrm>
            <a:off x="13193095" y="6297245"/>
            <a:ext cx="1199389" cy="316318"/>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xmlns="" id="{00000000-0008-0000-0200-000009000000}"/>
              </a:ext>
            </a:extLst>
          </xdr:cNvPr>
          <xdr:cNvSpPr txBox="1"/>
        </xdr:nvSpPr>
        <xdr:spPr>
          <a:xfrm>
            <a:off x="12398256" y="6118594"/>
            <a:ext cx="1180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Target</a:t>
            </a:r>
          </a:p>
        </xdr:txBody>
      </xdr:sp>
      <xdr:sp macro="" textlink="">
        <xdr:nvSpPr>
          <xdr:cNvPr id="10" name="TextBox 9">
            <a:extLst>
              <a:ext uri="{FF2B5EF4-FFF2-40B4-BE49-F238E27FC236}">
                <a16:creationId xmlns:a16="http://schemas.microsoft.com/office/drawing/2014/main" xmlns="" id="{00000000-0008-0000-0200-00000A000000}"/>
              </a:ext>
            </a:extLst>
          </xdr:cNvPr>
          <xdr:cNvSpPr txBox="1"/>
        </xdr:nvSpPr>
        <xdr:spPr>
          <a:xfrm>
            <a:off x="13623131" y="8112919"/>
            <a:ext cx="1142524" cy="23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Baseline value</a:t>
            </a:r>
          </a:p>
        </xdr:txBody>
      </xdr:sp>
    </xdr:grpSp>
    <xdr:clientData/>
  </xdr:twoCellAnchor>
  <xdr:twoCellAnchor>
    <xdr:from>
      <xdr:col>11</xdr:col>
      <xdr:colOff>107104</xdr:colOff>
      <xdr:row>23</xdr:row>
      <xdr:rowOff>130386</xdr:rowOff>
    </xdr:from>
    <xdr:to>
      <xdr:col>12</xdr:col>
      <xdr:colOff>605255</xdr:colOff>
      <xdr:row>26</xdr:row>
      <xdr:rowOff>23575</xdr:rowOff>
    </xdr:to>
    <xdr:grpSp>
      <xdr:nvGrpSpPr>
        <xdr:cNvPr id="11" name="Group 10">
          <a:extLst>
            <a:ext uri="{FF2B5EF4-FFF2-40B4-BE49-F238E27FC236}">
              <a16:creationId xmlns:a16="http://schemas.microsoft.com/office/drawing/2014/main" xmlns="" id="{00000000-0008-0000-0200-00000B000000}"/>
            </a:ext>
          </a:extLst>
        </xdr:cNvPr>
        <xdr:cNvGrpSpPr/>
      </xdr:nvGrpSpPr>
      <xdr:grpSpPr>
        <a:xfrm>
          <a:off x="7346104" y="6575636"/>
          <a:ext cx="1111984" cy="464689"/>
          <a:chOff x="6287770" y="5665470"/>
          <a:chExt cx="1111984" cy="464689"/>
        </a:xfrm>
      </xdr:grpSpPr>
      <xdr:cxnSp macro="">
        <xdr:nvCxnSpPr>
          <xdr:cNvPr id="12" name="Straight Arrow Connector 11">
            <a:extLst>
              <a:ext uri="{FF2B5EF4-FFF2-40B4-BE49-F238E27FC236}">
                <a16:creationId xmlns:a16="http://schemas.microsoft.com/office/drawing/2014/main" xmlns="" id="{00000000-0008-0000-0200-00000C000000}"/>
              </a:ext>
            </a:extLst>
          </xdr:cNvPr>
          <xdr:cNvCxnSpPr/>
        </xdr:nvCxnSpPr>
        <xdr:spPr>
          <a:xfrm>
            <a:off x="7128087" y="5880311"/>
            <a:ext cx="271667" cy="249848"/>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xmlns="" id="{00000000-0008-0000-0200-00000D000000}"/>
              </a:ext>
            </a:extLst>
          </xdr:cNvPr>
          <xdr:cNvSpPr txBox="1"/>
        </xdr:nvSpPr>
        <xdr:spPr>
          <a:xfrm>
            <a:off x="6287770" y="5665470"/>
            <a:ext cx="987214" cy="23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Target: XXX</a:t>
            </a:r>
          </a:p>
          <a:p>
            <a:pPr algn="ctr"/>
            <a:endParaRPr lang="en-US" sz="1100"/>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0.51042</cdr:x>
      <cdr:y>0.52824</cdr:y>
    </cdr:from>
    <cdr:to>
      <cdr:x>0.59792</cdr:x>
      <cdr:y>0.86379</cdr:y>
    </cdr:to>
    <cdr:cxnSp macro="">
      <cdr:nvCxnSpPr>
        <cdr:cNvPr id="5" name="Straight Arrow Connector 4">
          <a:extLst xmlns:a="http://schemas.openxmlformats.org/drawingml/2006/main">
            <a:ext uri="{FF2B5EF4-FFF2-40B4-BE49-F238E27FC236}">
              <a16:creationId xmlns:a16="http://schemas.microsoft.com/office/drawing/2014/main" xmlns="" id="{2E14DA86-2B3A-4EAC-B30A-02561B807003}"/>
            </a:ext>
          </a:extLst>
        </cdr:cNvPr>
        <cdr:cNvCxnSpPr/>
      </cdr:nvCxnSpPr>
      <cdr:spPr>
        <a:xfrm xmlns:a="http://schemas.openxmlformats.org/drawingml/2006/main" flipV="1">
          <a:off x="2333625" y="1514475"/>
          <a:ext cx="400050" cy="962025"/>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0.70694</cdr:x>
      <cdr:y>0.83056</cdr:y>
    </cdr:from>
    <cdr:to>
      <cdr:x>0.9875</cdr:x>
      <cdr:y>0.99712</cdr:y>
    </cdr:to>
    <cdr:sp macro="" textlink="">
      <cdr:nvSpPr>
        <cdr:cNvPr id="12" name="TextBox 16"/>
        <cdr:cNvSpPr txBox="1"/>
      </cdr:nvSpPr>
      <cdr:spPr>
        <a:xfrm xmlns:a="http://schemas.openxmlformats.org/drawingml/2006/main">
          <a:off x="3232150" y="2381250"/>
          <a:ext cx="1282700" cy="4775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t>Max</a:t>
          </a:r>
          <a:r>
            <a:rPr lang="en-US" sz="1100" baseline="0"/>
            <a:t> number of fatalities in 5 years</a:t>
          </a:r>
          <a:endParaRPr lang="en-US" sz="1100"/>
        </a:p>
      </cdr:txBody>
    </cdr:sp>
  </cdr:relSizeAnchor>
  <cdr:relSizeAnchor xmlns:cdr="http://schemas.openxmlformats.org/drawingml/2006/chartDrawing">
    <cdr:from>
      <cdr:x>0.70486</cdr:x>
      <cdr:y>0.25028</cdr:y>
    </cdr:from>
    <cdr:to>
      <cdr:x>0.75833</cdr:x>
      <cdr:y>0.31229</cdr:y>
    </cdr:to>
    <cdr:cxnSp macro="">
      <cdr:nvCxnSpPr>
        <cdr:cNvPr id="13" name="Straight Arrow Connector 12">
          <a:extLst xmlns:a="http://schemas.openxmlformats.org/drawingml/2006/main">
            <a:ext uri="{FF2B5EF4-FFF2-40B4-BE49-F238E27FC236}">
              <a16:creationId xmlns:a16="http://schemas.microsoft.com/office/drawing/2014/main" xmlns="" id="{7014F184-934E-4E35-80E8-2945B28BBD4E}"/>
            </a:ext>
          </a:extLst>
        </cdr:cNvPr>
        <cdr:cNvCxnSpPr/>
      </cdr:nvCxnSpPr>
      <cdr:spPr>
        <a:xfrm xmlns:a="http://schemas.openxmlformats.org/drawingml/2006/main" flipH="1" flipV="1">
          <a:off x="3222625" y="717551"/>
          <a:ext cx="244475" cy="177799"/>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0.11822</cdr:x>
      <cdr:y>0.15625</cdr:y>
    </cdr:from>
    <cdr:to>
      <cdr:x>0.89824</cdr:x>
      <cdr:y>0.80731</cdr:y>
    </cdr:to>
    <cdr:pic>
      <cdr:nvPicPr>
        <cdr:cNvPr id="15" name="chart">
          <a:extLst xmlns:a="http://schemas.openxmlformats.org/drawingml/2006/main">
            <a:ext uri="{FF2B5EF4-FFF2-40B4-BE49-F238E27FC236}">
              <a16:creationId xmlns:a16="http://schemas.microsoft.com/office/drawing/2014/main" xmlns="" id="{F81997E9-D5F8-43CB-B801-5894026BD4E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5743" y="497738"/>
          <a:ext cx="3534888" cy="2074014"/>
        </a:xfrm>
        <a:prstGeom xmlns:a="http://schemas.openxmlformats.org/drawingml/2006/main" prst="rect">
          <a:avLst/>
        </a:prstGeom>
      </cdr:spPr>
    </cdr:pic>
  </cdr:relSizeAnchor>
  <cdr:relSizeAnchor xmlns:cdr="http://schemas.openxmlformats.org/drawingml/2006/chartDrawing">
    <cdr:from>
      <cdr:x>0.50575</cdr:x>
      <cdr:y>0.54817</cdr:y>
    </cdr:from>
    <cdr:to>
      <cdr:x>0.59325</cdr:x>
      <cdr:y>0.88372</cdr:y>
    </cdr:to>
    <cdr:cxnSp macro="">
      <cdr:nvCxnSpPr>
        <cdr:cNvPr id="16" name="Straight Arrow Connector 4">
          <a:extLst xmlns:a="http://schemas.openxmlformats.org/drawingml/2006/main">
            <a:ext uri="{FF2B5EF4-FFF2-40B4-BE49-F238E27FC236}">
              <a16:creationId xmlns:a16="http://schemas.microsoft.com/office/drawing/2014/main" xmlns="" id="{E4C89026-44D2-4C48-A5D1-D3367B180D85}"/>
            </a:ext>
          </a:extLst>
        </cdr:cNvPr>
        <cdr:cNvCxnSpPr/>
      </cdr:nvCxnSpPr>
      <cdr:spPr>
        <a:xfrm xmlns:a="http://schemas.openxmlformats.org/drawingml/2006/main" flipV="1">
          <a:off x="2291946" y="1746253"/>
          <a:ext cx="396531" cy="1068923"/>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0.68257</cdr:x>
      <cdr:y>0.71096</cdr:y>
    </cdr:from>
    <cdr:to>
      <cdr:x>0.73097</cdr:x>
      <cdr:y>0.87683</cdr:y>
    </cdr:to>
    <cdr:cxnSp macro="">
      <cdr:nvCxnSpPr>
        <cdr:cNvPr id="17" name="Straight Arrow Connector 8">
          <a:extLst xmlns:a="http://schemas.openxmlformats.org/drawingml/2006/main">
            <a:ext uri="{FF2B5EF4-FFF2-40B4-BE49-F238E27FC236}">
              <a16:creationId xmlns:a16="http://schemas.microsoft.com/office/drawing/2014/main" xmlns="" id="{CAFF4C1E-8141-44F3-A07D-985869DBBB9A}"/>
            </a:ext>
          </a:extLst>
        </cdr:cNvPr>
        <cdr:cNvCxnSpPr/>
      </cdr:nvCxnSpPr>
      <cdr:spPr>
        <a:xfrm xmlns:a="http://schemas.openxmlformats.org/drawingml/2006/main" flipH="1" flipV="1">
          <a:off x="3093279" y="2162499"/>
          <a:ext cx="219305" cy="504502"/>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0.70694</cdr:x>
      <cdr:y>0.83056</cdr:y>
    </cdr:from>
    <cdr:to>
      <cdr:x>0.9875</cdr:x>
      <cdr:y>0.99712</cdr:y>
    </cdr:to>
    <cdr:sp macro="" textlink="">
      <cdr:nvSpPr>
        <cdr:cNvPr id="18" name="TextBox 16"/>
        <cdr:cNvSpPr txBox="1"/>
      </cdr:nvSpPr>
      <cdr:spPr>
        <a:xfrm xmlns:a="http://schemas.openxmlformats.org/drawingml/2006/main">
          <a:off x="3232150" y="2381250"/>
          <a:ext cx="1282700" cy="4775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t>Max</a:t>
          </a:r>
          <a:r>
            <a:rPr lang="en-US" sz="1100" baseline="0"/>
            <a:t> number of fatalities in 5 years</a:t>
          </a:r>
          <a:endParaRPr lang="en-US" sz="1100"/>
        </a:p>
      </cdr:txBody>
    </cdr:sp>
  </cdr:relSizeAnchor>
  <cdr:relSizeAnchor xmlns:cdr="http://schemas.openxmlformats.org/drawingml/2006/chartDrawing">
    <cdr:from>
      <cdr:x>0.69085</cdr:x>
      <cdr:y>0.31672</cdr:y>
    </cdr:from>
    <cdr:to>
      <cdr:x>0.74224</cdr:x>
      <cdr:y>0.40532</cdr:y>
    </cdr:to>
    <cdr:cxnSp macro="">
      <cdr:nvCxnSpPr>
        <cdr:cNvPr id="19" name="Straight Arrow Connector 12">
          <a:extLst xmlns:a="http://schemas.openxmlformats.org/drawingml/2006/main">
            <a:ext uri="{FF2B5EF4-FFF2-40B4-BE49-F238E27FC236}">
              <a16:creationId xmlns:a16="http://schemas.microsoft.com/office/drawing/2014/main" xmlns="" id="{7BCEDCB8-A8AE-49E2-AF8A-854F8AEF4E2C}"/>
            </a:ext>
          </a:extLst>
        </cdr:cNvPr>
        <cdr:cNvCxnSpPr/>
      </cdr:nvCxnSpPr>
      <cdr:spPr>
        <a:xfrm xmlns:a="http://schemas.openxmlformats.org/drawingml/2006/main" flipH="1" flipV="1">
          <a:off x="3130774" y="1008954"/>
          <a:ext cx="232888" cy="282213"/>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0.71168</cdr:x>
      <cdr:y>0.37652</cdr:y>
    </cdr:from>
    <cdr:to>
      <cdr:x>0.9621</cdr:x>
      <cdr:y>0.53156</cdr:y>
    </cdr:to>
    <cdr:sp macro="" textlink="">
      <cdr:nvSpPr>
        <cdr:cNvPr id="21" name="TextBox 16"/>
        <cdr:cNvSpPr txBox="1"/>
      </cdr:nvSpPr>
      <cdr:spPr>
        <a:xfrm xmlns:a="http://schemas.openxmlformats.org/drawingml/2006/main">
          <a:off x="3225190" y="1199445"/>
          <a:ext cx="1134835" cy="49388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t>5 year rolling average</a:t>
          </a:r>
        </a:p>
      </cdr:txBody>
    </cdr:sp>
  </cdr:relSizeAnchor>
</c:userShapes>
</file>

<file path=xl/drawings/drawing7.xml><?xml version="1.0" encoding="utf-8"?>
<xdr:wsDr xmlns:xdr="http://schemas.openxmlformats.org/drawingml/2006/spreadsheetDrawing" xmlns:a="http://schemas.openxmlformats.org/drawingml/2006/main">
  <xdr:twoCellAnchor>
    <xdr:from>
      <xdr:col>9</xdr:col>
      <xdr:colOff>329354</xdr:colOff>
      <xdr:row>12</xdr:row>
      <xdr:rowOff>148169</xdr:rowOff>
    </xdr:from>
    <xdr:to>
      <xdr:col>17</xdr:col>
      <xdr:colOff>20321</xdr:colOff>
      <xdr:row>29</xdr:row>
      <xdr:rowOff>111125</xdr:rowOff>
    </xdr:to>
    <xdr:grpSp>
      <xdr:nvGrpSpPr>
        <xdr:cNvPr id="2" name="Group 1">
          <a:extLst>
            <a:ext uri="{FF2B5EF4-FFF2-40B4-BE49-F238E27FC236}">
              <a16:creationId xmlns:a16="http://schemas.microsoft.com/office/drawing/2014/main" xmlns="" id="{00000000-0008-0000-0300-000002000000}"/>
            </a:ext>
          </a:extLst>
        </xdr:cNvPr>
        <xdr:cNvGrpSpPr/>
      </xdr:nvGrpSpPr>
      <xdr:grpSpPr>
        <a:xfrm>
          <a:off x="6340687" y="4656669"/>
          <a:ext cx="4601634" cy="3063873"/>
          <a:chOff x="5615940" y="1611807"/>
          <a:chExt cx="4572000" cy="3192314"/>
        </a:xfrm>
      </xdr:grpSpPr>
      <xdr:graphicFrame macro="">
        <xdr:nvGraphicFramePr>
          <xdr:cNvPr id="3" name="Chart 2">
            <a:extLst>
              <a:ext uri="{FF2B5EF4-FFF2-40B4-BE49-F238E27FC236}">
                <a16:creationId xmlns:a16="http://schemas.microsoft.com/office/drawing/2014/main" xmlns="" id="{00000000-0008-0000-0300-000003000000}"/>
              </a:ext>
            </a:extLst>
          </xdr:cNvPr>
          <xdr:cNvGraphicFramePr/>
        </xdr:nvGraphicFramePr>
        <xdr:xfrm>
          <a:off x="5615940" y="1611807"/>
          <a:ext cx="4572000" cy="319231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Rectangle 3">
            <a:extLst>
              <a:ext uri="{FF2B5EF4-FFF2-40B4-BE49-F238E27FC236}">
                <a16:creationId xmlns:a16="http://schemas.microsoft.com/office/drawing/2014/main" xmlns="" id="{00000000-0008-0000-0300-000004000000}"/>
              </a:ext>
            </a:extLst>
          </xdr:cNvPr>
          <xdr:cNvSpPr/>
        </xdr:nvSpPr>
        <xdr:spPr>
          <a:xfrm>
            <a:off x="5654040" y="3147060"/>
            <a:ext cx="4503420" cy="122682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TextBox 4">
            <a:extLst>
              <a:ext uri="{FF2B5EF4-FFF2-40B4-BE49-F238E27FC236}">
                <a16:creationId xmlns:a16="http://schemas.microsoft.com/office/drawing/2014/main" xmlns="" id="{00000000-0008-0000-0300-000005000000}"/>
              </a:ext>
            </a:extLst>
          </xdr:cNvPr>
          <xdr:cNvSpPr txBox="1"/>
        </xdr:nvSpPr>
        <xdr:spPr>
          <a:xfrm>
            <a:off x="6682740" y="3154680"/>
            <a:ext cx="729615" cy="150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lang="en-US" sz="1100"/>
              <a:t>Target Zero</a:t>
            </a:r>
          </a:p>
        </xdr:txBody>
      </xdr:sp>
    </xdr:grpSp>
    <xdr:clientData/>
  </xdr:twoCellAnchor>
  <xdr:twoCellAnchor>
    <xdr:from>
      <xdr:col>19</xdr:col>
      <xdr:colOff>476249</xdr:colOff>
      <xdr:row>0</xdr:row>
      <xdr:rowOff>105832</xdr:rowOff>
    </xdr:from>
    <xdr:to>
      <xdr:col>26</xdr:col>
      <xdr:colOff>510117</xdr:colOff>
      <xdr:row>7</xdr:row>
      <xdr:rowOff>0</xdr:rowOff>
    </xdr:to>
    <xdr:grpSp>
      <xdr:nvGrpSpPr>
        <xdr:cNvPr id="6" name="Group 5">
          <a:extLst>
            <a:ext uri="{FF2B5EF4-FFF2-40B4-BE49-F238E27FC236}">
              <a16:creationId xmlns:a16="http://schemas.microsoft.com/office/drawing/2014/main" xmlns="" id="{00000000-0008-0000-0300-000006000000}"/>
            </a:ext>
          </a:extLst>
        </xdr:cNvPr>
        <xdr:cNvGrpSpPr/>
      </xdr:nvGrpSpPr>
      <xdr:grpSpPr>
        <a:xfrm>
          <a:off x="12625916" y="105832"/>
          <a:ext cx="4531784" cy="3037418"/>
          <a:chOff x="12215813" y="5748338"/>
          <a:chExt cx="4755356" cy="2800350"/>
        </a:xfrm>
      </xdr:grpSpPr>
      <xdr:graphicFrame macro="">
        <xdr:nvGraphicFramePr>
          <xdr:cNvPr id="7" name="Chart 6">
            <a:extLst>
              <a:ext uri="{FF2B5EF4-FFF2-40B4-BE49-F238E27FC236}">
                <a16:creationId xmlns:a16="http://schemas.microsoft.com/office/drawing/2014/main" xmlns="" id="{00000000-0008-0000-0300-000007000000}"/>
              </a:ext>
            </a:extLst>
          </xdr:cNvPr>
          <xdr:cNvGraphicFramePr>
            <a:graphicFrameLocks/>
          </xdr:cNvGraphicFramePr>
        </xdr:nvGraphicFramePr>
        <xdr:xfrm>
          <a:off x="12215813" y="5748338"/>
          <a:ext cx="4755356" cy="280035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8" name="Straight Arrow Connector 7">
            <a:extLst>
              <a:ext uri="{FF2B5EF4-FFF2-40B4-BE49-F238E27FC236}">
                <a16:creationId xmlns:a16="http://schemas.microsoft.com/office/drawing/2014/main" xmlns="" id="{00000000-0008-0000-0300-000008000000}"/>
              </a:ext>
            </a:extLst>
          </xdr:cNvPr>
          <xdr:cNvCxnSpPr/>
        </xdr:nvCxnSpPr>
        <xdr:spPr>
          <a:xfrm>
            <a:off x="13193095" y="6297245"/>
            <a:ext cx="1199389" cy="316318"/>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xmlns="" id="{00000000-0008-0000-0300-000009000000}"/>
              </a:ext>
            </a:extLst>
          </xdr:cNvPr>
          <xdr:cNvSpPr txBox="1"/>
        </xdr:nvSpPr>
        <xdr:spPr>
          <a:xfrm>
            <a:off x="12398256" y="6118594"/>
            <a:ext cx="1180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Target</a:t>
            </a:r>
          </a:p>
        </xdr:txBody>
      </xdr:sp>
      <xdr:sp macro="" textlink="">
        <xdr:nvSpPr>
          <xdr:cNvPr id="10" name="TextBox 9">
            <a:extLst>
              <a:ext uri="{FF2B5EF4-FFF2-40B4-BE49-F238E27FC236}">
                <a16:creationId xmlns:a16="http://schemas.microsoft.com/office/drawing/2014/main" xmlns="" id="{00000000-0008-0000-0300-00000A000000}"/>
              </a:ext>
            </a:extLst>
          </xdr:cNvPr>
          <xdr:cNvSpPr txBox="1"/>
        </xdr:nvSpPr>
        <xdr:spPr>
          <a:xfrm>
            <a:off x="13623131" y="8112919"/>
            <a:ext cx="1142524" cy="23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Baseline value</a:t>
            </a:r>
          </a:p>
        </xdr:txBody>
      </xdr:sp>
    </xdr:grpSp>
    <xdr:clientData/>
  </xdr:twoCellAnchor>
  <xdr:twoCellAnchor>
    <xdr:from>
      <xdr:col>11</xdr:col>
      <xdr:colOff>107104</xdr:colOff>
      <xdr:row>23</xdr:row>
      <xdr:rowOff>130386</xdr:rowOff>
    </xdr:from>
    <xdr:to>
      <xdr:col>12</xdr:col>
      <xdr:colOff>605255</xdr:colOff>
      <xdr:row>26</xdr:row>
      <xdr:rowOff>23575</xdr:rowOff>
    </xdr:to>
    <xdr:grpSp>
      <xdr:nvGrpSpPr>
        <xdr:cNvPr id="11" name="Group 10">
          <a:extLst>
            <a:ext uri="{FF2B5EF4-FFF2-40B4-BE49-F238E27FC236}">
              <a16:creationId xmlns:a16="http://schemas.microsoft.com/office/drawing/2014/main" xmlns="" id="{00000000-0008-0000-0300-00000B000000}"/>
            </a:ext>
          </a:extLst>
        </xdr:cNvPr>
        <xdr:cNvGrpSpPr/>
      </xdr:nvGrpSpPr>
      <xdr:grpSpPr>
        <a:xfrm>
          <a:off x="7346104" y="6586219"/>
          <a:ext cx="1111984" cy="464689"/>
          <a:chOff x="6287770" y="5665470"/>
          <a:chExt cx="1111984" cy="464689"/>
        </a:xfrm>
      </xdr:grpSpPr>
      <xdr:cxnSp macro="">
        <xdr:nvCxnSpPr>
          <xdr:cNvPr id="12" name="Straight Arrow Connector 11">
            <a:extLst>
              <a:ext uri="{FF2B5EF4-FFF2-40B4-BE49-F238E27FC236}">
                <a16:creationId xmlns:a16="http://schemas.microsoft.com/office/drawing/2014/main" xmlns="" id="{00000000-0008-0000-0300-00000C000000}"/>
              </a:ext>
            </a:extLst>
          </xdr:cNvPr>
          <xdr:cNvCxnSpPr/>
        </xdr:nvCxnSpPr>
        <xdr:spPr>
          <a:xfrm>
            <a:off x="7128087" y="5880311"/>
            <a:ext cx="271667" cy="249848"/>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xmlns="" id="{00000000-0008-0000-0300-00000D000000}"/>
              </a:ext>
            </a:extLst>
          </xdr:cNvPr>
          <xdr:cNvSpPr txBox="1"/>
        </xdr:nvSpPr>
        <xdr:spPr>
          <a:xfrm>
            <a:off x="6287770" y="5665470"/>
            <a:ext cx="987214" cy="23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Target: XXX</a:t>
            </a:r>
          </a:p>
          <a:p>
            <a:pPr algn="ctr"/>
            <a:endParaRPr lang="en-US" sz="1100"/>
          </a:p>
        </xdr:txBody>
      </xdr:sp>
    </xdr:grpSp>
    <xdr:clientData/>
  </xdr:twoCellAnchor>
</xdr:wsDr>
</file>

<file path=xl/drawings/drawing8.xml><?xml version="1.0" encoding="utf-8"?>
<c:userShapes xmlns:c="http://schemas.openxmlformats.org/drawingml/2006/chart">
  <cdr:relSizeAnchor xmlns:cdr="http://schemas.openxmlformats.org/drawingml/2006/chartDrawing">
    <cdr:from>
      <cdr:x>0.51042</cdr:x>
      <cdr:y>0.52824</cdr:y>
    </cdr:from>
    <cdr:to>
      <cdr:x>0.59792</cdr:x>
      <cdr:y>0.86379</cdr:y>
    </cdr:to>
    <cdr:cxnSp macro="">
      <cdr:nvCxnSpPr>
        <cdr:cNvPr id="5" name="Straight Arrow Connector 4">
          <a:extLst xmlns:a="http://schemas.openxmlformats.org/drawingml/2006/main">
            <a:ext uri="{FF2B5EF4-FFF2-40B4-BE49-F238E27FC236}">
              <a16:creationId xmlns:a16="http://schemas.microsoft.com/office/drawing/2014/main" xmlns="" id="{1EB831BC-23FE-4EBC-8FAF-0D4C6606320B}"/>
            </a:ext>
          </a:extLst>
        </cdr:cNvPr>
        <cdr:cNvCxnSpPr/>
      </cdr:nvCxnSpPr>
      <cdr:spPr>
        <a:xfrm xmlns:a="http://schemas.openxmlformats.org/drawingml/2006/main" flipV="1">
          <a:off x="2333625" y="1514475"/>
          <a:ext cx="400050" cy="962025"/>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0.70694</cdr:x>
      <cdr:y>0.83056</cdr:y>
    </cdr:from>
    <cdr:to>
      <cdr:x>0.9875</cdr:x>
      <cdr:y>0.99712</cdr:y>
    </cdr:to>
    <cdr:sp macro="" textlink="">
      <cdr:nvSpPr>
        <cdr:cNvPr id="12" name="TextBox 16"/>
        <cdr:cNvSpPr txBox="1"/>
      </cdr:nvSpPr>
      <cdr:spPr>
        <a:xfrm xmlns:a="http://schemas.openxmlformats.org/drawingml/2006/main">
          <a:off x="3232150" y="2381250"/>
          <a:ext cx="1282700" cy="4775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t>Max</a:t>
          </a:r>
          <a:r>
            <a:rPr lang="en-US" sz="1100" baseline="0"/>
            <a:t> number of fatalities in 5 years</a:t>
          </a:r>
          <a:endParaRPr lang="en-US" sz="1100"/>
        </a:p>
      </cdr:txBody>
    </cdr:sp>
  </cdr:relSizeAnchor>
  <cdr:relSizeAnchor xmlns:cdr="http://schemas.openxmlformats.org/drawingml/2006/chartDrawing">
    <cdr:from>
      <cdr:x>0.70486</cdr:x>
      <cdr:y>0.25028</cdr:y>
    </cdr:from>
    <cdr:to>
      <cdr:x>0.75833</cdr:x>
      <cdr:y>0.31229</cdr:y>
    </cdr:to>
    <cdr:cxnSp macro="">
      <cdr:nvCxnSpPr>
        <cdr:cNvPr id="13" name="Straight Arrow Connector 12">
          <a:extLst xmlns:a="http://schemas.openxmlformats.org/drawingml/2006/main">
            <a:ext uri="{FF2B5EF4-FFF2-40B4-BE49-F238E27FC236}">
              <a16:creationId xmlns:a16="http://schemas.microsoft.com/office/drawing/2014/main" xmlns="" id="{CCDAAA56-B4EE-48FA-B603-50C25BFDCE42}"/>
            </a:ext>
          </a:extLst>
        </cdr:cNvPr>
        <cdr:cNvCxnSpPr/>
      </cdr:nvCxnSpPr>
      <cdr:spPr>
        <a:xfrm xmlns:a="http://schemas.openxmlformats.org/drawingml/2006/main" flipH="1" flipV="1">
          <a:off x="3222625" y="717551"/>
          <a:ext cx="244475" cy="177799"/>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0.11822</cdr:x>
      <cdr:y>0.15625</cdr:y>
    </cdr:from>
    <cdr:to>
      <cdr:x>0.89824</cdr:x>
      <cdr:y>0.80731</cdr:y>
    </cdr:to>
    <cdr:pic>
      <cdr:nvPicPr>
        <cdr:cNvPr id="15" name="chart">
          <a:extLst xmlns:a="http://schemas.openxmlformats.org/drawingml/2006/main">
            <a:ext uri="{FF2B5EF4-FFF2-40B4-BE49-F238E27FC236}">
              <a16:creationId xmlns:a16="http://schemas.microsoft.com/office/drawing/2014/main" xmlns="" id="{AA2C9B73-021E-495C-8897-A819BCB4BC1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5743" y="497738"/>
          <a:ext cx="3534888" cy="2074014"/>
        </a:xfrm>
        <a:prstGeom xmlns:a="http://schemas.openxmlformats.org/drawingml/2006/main" prst="rect">
          <a:avLst/>
        </a:prstGeom>
      </cdr:spPr>
    </cdr:pic>
  </cdr:relSizeAnchor>
  <cdr:relSizeAnchor xmlns:cdr="http://schemas.openxmlformats.org/drawingml/2006/chartDrawing">
    <cdr:from>
      <cdr:x>0.50575</cdr:x>
      <cdr:y>0.54817</cdr:y>
    </cdr:from>
    <cdr:to>
      <cdr:x>0.59325</cdr:x>
      <cdr:y>0.88372</cdr:y>
    </cdr:to>
    <cdr:cxnSp macro="">
      <cdr:nvCxnSpPr>
        <cdr:cNvPr id="16" name="Straight Arrow Connector 4">
          <a:extLst xmlns:a="http://schemas.openxmlformats.org/drawingml/2006/main">
            <a:ext uri="{FF2B5EF4-FFF2-40B4-BE49-F238E27FC236}">
              <a16:creationId xmlns:a16="http://schemas.microsoft.com/office/drawing/2014/main" xmlns="" id="{864F5FEE-C890-42E7-93E7-ECC5746DD9F1}"/>
            </a:ext>
          </a:extLst>
        </cdr:cNvPr>
        <cdr:cNvCxnSpPr/>
      </cdr:nvCxnSpPr>
      <cdr:spPr>
        <a:xfrm xmlns:a="http://schemas.openxmlformats.org/drawingml/2006/main" flipV="1">
          <a:off x="2291946" y="1746253"/>
          <a:ext cx="396531" cy="1068923"/>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0.68257</cdr:x>
      <cdr:y>0.71096</cdr:y>
    </cdr:from>
    <cdr:to>
      <cdr:x>0.73097</cdr:x>
      <cdr:y>0.87683</cdr:y>
    </cdr:to>
    <cdr:cxnSp macro="">
      <cdr:nvCxnSpPr>
        <cdr:cNvPr id="17" name="Straight Arrow Connector 8">
          <a:extLst xmlns:a="http://schemas.openxmlformats.org/drawingml/2006/main">
            <a:ext uri="{FF2B5EF4-FFF2-40B4-BE49-F238E27FC236}">
              <a16:creationId xmlns:a16="http://schemas.microsoft.com/office/drawing/2014/main" xmlns="" id="{7475A3E8-0EA4-448E-A4F0-120D4C155A11}"/>
            </a:ext>
          </a:extLst>
        </cdr:cNvPr>
        <cdr:cNvCxnSpPr/>
      </cdr:nvCxnSpPr>
      <cdr:spPr>
        <a:xfrm xmlns:a="http://schemas.openxmlformats.org/drawingml/2006/main" flipH="1" flipV="1">
          <a:off x="3093279" y="2162499"/>
          <a:ext cx="219305" cy="504502"/>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0.70694</cdr:x>
      <cdr:y>0.83056</cdr:y>
    </cdr:from>
    <cdr:to>
      <cdr:x>0.9875</cdr:x>
      <cdr:y>0.99712</cdr:y>
    </cdr:to>
    <cdr:sp macro="" textlink="">
      <cdr:nvSpPr>
        <cdr:cNvPr id="18" name="TextBox 16"/>
        <cdr:cNvSpPr txBox="1"/>
      </cdr:nvSpPr>
      <cdr:spPr>
        <a:xfrm xmlns:a="http://schemas.openxmlformats.org/drawingml/2006/main">
          <a:off x="3232150" y="2381250"/>
          <a:ext cx="1282700" cy="4775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t>Max</a:t>
          </a:r>
          <a:r>
            <a:rPr lang="en-US" sz="1100" baseline="0"/>
            <a:t> number of fatalities in 5 years</a:t>
          </a:r>
          <a:endParaRPr lang="en-US" sz="1100"/>
        </a:p>
      </cdr:txBody>
    </cdr:sp>
  </cdr:relSizeAnchor>
  <cdr:relSizeAnchor xmlns:cdr="http://schemas.openxmlformats.org/drawingml/2006/chartDrawing">
    <cdr:from>
      <cdr:x>0.69085</cdr:x>
      <cdr:y>0.31672</cdr:y>
    </cdr:from>
    <cdr:to>
      <cdr:x>0.74224</cdr:x>
      <cdr:y>0.40532</cdr:y>
    </cdr:to>
    <cdr:cxnSp macro="">
      <cdr:nvCxnSpPr>
        <cdr:cNvPr id="19" name="Straight Arrow Connector 12">
          <a:extLst xmlns:a="http://schemas.openxmlformats.org/drawingml/2006/main">
            <a:ext uri="{FF2B5EF4-FFF2-40B4-BE49-F238E27FC236}">
              <a16:creationId xmlns:a16="http://schemas.microsoft.com/office/drawing/2014/main" xmlns="" id="{B229B3AB-4AF2-4A64-A484-688124D49D1A}"/>
            </a:ext>
          </a:extLst>
        </cdr:cNvPr>
        <cdr:cNvCxnSpPr/>
      </cdr:nvCxnSpPr>
      <cdr:spPr>
        <a:xfrm xmlns:a="http://schemas.openxmlformats.org/drawingml/2006/main" flipH="1" flipV="1">
          <a:off x="3130774" y="1008954"/>
          <a:ext cx="232888" cy="282213"/>
        </a:xfrm>
        <a:prstGeom xmlns:a="http://schemas.openxmlformats.org/drawingml/2006/main" prst="straightConnector1">
          <a:avLst/>
        </a:prstGeom>
        <a:ln xmlns:a="http://schemas.openxmlformats.org/drawingml/2006/main" w="12700">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0.71168</cdr:x>
      <cdr:y>0.37652</cdr:y>
    </cdr:from>
    <cdr:to>
      <cdr:x>0.9621</cdr:x>
      <cdr:y>0.53156</cdr:y>
    </cdr:to>
    <cdr:sp macro="" textlink="">
      <cdr:nvSpPr>
        <cdr:cNvPr id="21" name="TextBox 16"/>
        <cdr:cNvSpPr txBox="1"/>
      </cdr:nvSpPr>
      <cdr:spPr>
        <a:xfrm xmlns:a="http://schemas.openxmlformats.org/drawingml/2006/main">
          <a:off x="3225190" y="1199445"/>
          <a:ext cx="1134835" cy="49388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t>5 year rolling average</a:t>
          </a: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212937</xdr:colOff>
      <xdr:row>13</xdr:row>
      <xdr:rowOff>116417</xdr:rowOff>
    </xdr:from>
    <xdr:to>
      <xdr:col>16</xdr:col>
      <xdr:colOff>517737</xdr:colOff>
      <xdr:row>29</xdr:row>
      <xdr:rowOff>1</xdr:rowOff>
    </xdr:to>
    <xdr:grpSp>
      <xdr:nvGrpSpPr>
        <xdr:cNvPr id="2" name="Group 1">
          <a:extLst>
            <a:ext uri="{FF2B5EF4-FFF2-40B4-BE49-F238E27FC236}">
              <a16:creationId xmlns:a16="http://schemas.microsoft.com/office/drawing/2014/main" xmlns="" id="{00000000-0008-0000-0400-000002000000}"/>
            </a:ext>
          </a:extLst>
        </xdr:cNvPr>
        <xdr:cNvGrpSpPr/>
      </xdr:nvGrpSpPr>
      <xdr:grpSpPr>
        <a:xfrm>
          <a:off x="6224270" y="4815417"/>
          <a:ext cx="4601634" cy="2794001"/>
          <a:chOff x="5615940" y="1611807"/>
          <a:chExt cx="4572000" cy="2918460"/>
        </a:xfrm>
      </xdr:grpSpPr>
      <xdr:graphicFrame macro="">
        <xdr:nvGraphicFramePr>
          <xdr:cNvPr id="3" name="Chart 2">
            <a:extLst>
              <a:ext uri="{FF2B5EF4-FFF2-40B4-BE49-F238E27FC236}">
                <a16:creationId xmlns:a16="http://schemas.microsoft.com/office/drawing/2014/main" xmlns="" id="{00000000-0008-0000-0400-000003000000}"/>
              </a:ext>
            </a:extLst>
          </xdr:cNvPr>
          <xdr:cNvGraphicFramePr/>
        </xdr:nvGraphicFramePr>
        <xdr:xfrm>
          <a:off x="5615940" y="1611807"/>
          <a:ext cx="4572000" cy="291846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Rectangle 3">
            <a:extLst>
              <a:ext uri="{FF2B5EF4-FFF2-40B4-BE49-F238E27FC236}">
                <a16:creationId xmlns:a16="http://schemas.microsoft.com/office/drawing/2014/main" xmlns="" id="{00000000-0008-0000-0400-000004000000}"/>
              </a:ext>
            </a:extLst>
          </xdr:cNvPr>
          <xdr:cNvSpPr/>
        </xdr:nvSpPr>
        <xdr:spPr>
          <a:xfrm>
            <a:off x="5654040" y="3147060"/>
            <a:ext cx="4503420" cy="122682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TextBox 4">
            <a:extLst>
              <a:ext uri="{FF2B5EF4-FFF2-40B4-BE49-F238E27FC236}">
                <a16:creationId xmlns:a16="http://schemas.microsoft.com/office/drawing/2014/main" xmlns="" id="{00000000-0008-0000-0400-000005000000}"/>
              </a:ext>
            </a:extLst>
          </xdr:cNvPr>
          <xdr:cNvSpPr txBox="1"/>
        </xdr:nvSpPr>
        <xdr:spPr>
          <a:xfrm>
            <a:off x="6682740" y="3154680"/>
            <a:ext cx="729615" cy="150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lang="en-US" sz="1100"/>
              <a:t>Target Zero</a:t>
            </a:r>
          </a:p>
        </xdr:txBody>
      </xdr:sp>
    </xdr:grpSp>
    <xdr:clientData/>
  </xdr:twoCellAnchor>
  <xdr:twoCellAnchor>
    <xdr:from>
      <xdr:col>19</xdr:col>
      <xdr:colOff>476249</xdr:colOff>
      <xdr:row>0</xdr:row>
      <xdr:rowOff>105832</xdr:rowOff>
    </xdr:from>
    <xdr:to>
      <xdr:col>26</xdr:col>
      <xdr:colOff>510117</xdr:colOff>
      <xdr:row>7</xdr:row>
      <xdr:rowOff>0</xdr:rowOff>
    </xdr:to>
    <xdr:grpSp>
      <xdr:nvGrpSpPr>
        <xdr:cNvPr id="6" name="Group 5">
          <a:extLst>
            <a:ext uri="{FF2B5EF4-FFF2-40B4-BE49-F238E27FC236}">
              <a16:creationId xmlns:a16="http://schemas.microsoft.com/office/drawing/2014/main" xmlns="" id="{00000000-0008-0000-0400-000006000000}"/>
            </a:ext>
          </a:extLst>
        </xdr:cNvPr>
        <xdr:cNvGrpSpPr/>
      </xdr:nvGrpSpPr>
      <xdr:grpSpPr>
        <a:xfrm>
          <a:off x="12625916" y="105832"/>
          <a:ext cx="4531784" cy="3037418"/>
          <a:chOff x="12215813" y="5748338"/>
          <a:chExt cx="4755356" cy="2800350"/>
        </a:xfrm>
      </xdr:grpSpPr>
      <xdr:graphicFrame macro="">
        <xdr:nvGraphicFramePr>
          <xdr:cNvPr id="7" name="Chart 6">
            <a:extLst>
              <a:ext uri="{FF2B5EF4-FFF2-40B4-BE49-F238E27FC236}">
                <a16:creationId xmlns:a16="http://schemas.microsoft.com/office/drawing/2014/main" xmlns="" id="{00000000-0008-0000-0400-000007000000}"/>
              </a:ext>
            </a:extLst>
          </xdr:cNvPr>
          <xdr:cNvGraphicFramePr>
            <a:graphicFrameLocks/>
          </xdr:cNvGraphicFramePr>
        </xdr:nvGraphicFramePr>
        <xdr:xfrm>
          <a:off x="12215813" y="5748338"/>
          <a:ext cx="4755356" cy="280035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8" name="Straight Arrow Connector 7">
            <a:extLst>
              <a:ext uri="{FF2B5EF4-FFF2-40B4-BE49-F238E27FC236}">
                <a16:creationId xmlns:a16="http://schemas.microsoft.com/office/drawing/2014/main" xmlns="" id="{00000000-0008-0000-0400-000008000000}"/>
              </a:ext>
            </a:extLst>
          </xdr:cNvPr>
          <xdr:cNvCxnSpPr/>
        </xdr:nvCxnSpPr>
        <xdr:spPr>
          <a:xfrm>
            <a:off x="13193095" y="6297245"/>
            <a:ext cx="1199389" cy="316318"/>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xmlns="" id="{00000000-0008-0000-0400-000009000000}"/>
              </a:ext>
            </a:extLst>
          </xdr:cNvPr>
          <xdr:cNvSpPr txBox="1"/>
        </xdr:nvSpPr>
        <xdr:spPr>
          <a:xfrm>
            <a:off x="12398256" y="6118594"/>
            <a:ext cx="1180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Target</a:t>
            </a:r>
          </a:p>
        </xdr:txBody>
      </xdr:sp>
      <xdr:sp macro="" textlink="">
        <xdr:nvSpPr>
          <xdr:cNvPr id="10" name="TextBox 9">
            <a:extLst>
              <a:ext uri="{FF2B5EF4-FFF2-40B4-BE49-F238E27FC236}">
                <a16:creationId xmlns:a16="http://schemas.microsoft.com/office/drawing/2014/main" xmlns="" id="{00000000-0008-0000-0400-00000A000000}"/>
              </a:ext>
            </a:extLst>
          </xdr:cNvPr>
          <xdr:cNvSpPr txBox="1"/>
        </xdr:nvSpPr>
        <xdr:spPr>
          <a:xfrm>
            <a:off x="13623131" y="8112919"/>
            <a:ext cx="1142524" cy="23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Baseline value</a:t>
            </a:r>
          </a:p>
        </xdr:txBody>
      </xdr:sp>
    </xdr:grpSp>
    <xdr:clientData/>
  </xdr:twoCellAnchor>
  <xdr:twoCellAnchor>
    <xdr:from>
      <xdr:col>11</xdr:col>
      <xdr:colOff>107104</xdr:colOff>
      <xdr:row>23</xdr:row>
      <xdr:rowOff>130386</xdr:rowOff>
    </xdr:from>
    <xdr:to>
      <xdr:col>12</xdr:col>
      <xdr:colOff>605255</xdr:colOff>
      <xdr:row>26</xdr:row>
      <xdr:rowOff>23575</xdr:rowOff>
    </xdr:to>
    <xdr:grpSp>
      <xdr:nvGrpSpPr>
        <xdr:cNvPr id="11" name="Group 10">
          <a:extLst>
            <a:ext uri="{FF2B5EF4-FFF2-40B4-BE49-F238E27FC236}">
              <a16:creationId xmlns:a16="http://schemas.microsoft.com/office/drawing/2014/main" xmlns="" id="{00000000-0008-0000-0400-00000B000000}"/>
            </a:ext>
          </a:extLst>
        </xdr:cNvPr>
        <xdr:cNvGrpSpPr/>
      </xdr:nvGrpSpPr>
      <xdr:grpSpPr>
        <a:xfrm>
          <a:off x="7346104" y="6586219"/>
          <a:ext cx="1111984" cy="464689"/>
          <a:chOff x="6287770" y="5665470"/>
          <a:chExt cx="1111984" cy="464689"/>
        </a:xfrm>
      </xdr:grpSpPr>
      <xdr:cxnSp macro="">
        <xdr:nvCxnSpPr>
          <xdr:cNvPr id="12" name="Straight Arrow Connector 11">
            <a:extLst>
              <a:ext uri="{FF2B5EF4-FFF2-40B4-BE49-F238E27FC236}">
                <a16:creationId xmlns:a16="http://schemas.microsoft.com/office/drawing/2014/main" xmlns="" id="{00000000-0008-0000-0400-00000C000000}"/>
              </a:ext>
            </a:extLst>
          </xdr:cNvPr>
          <xdr:cNvCxnSpPr/>
        </xdr:nvCxnSpPr>
        <xdr:spPr>
          <a:xfrm>
            <a:off x="7128087" y="5880311"/>
            <a:ext cx="271667" cy="249848"/>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xmlns="" id="{00000000-0008-0000-0400-00000D000000}"/>
              </a:ext>
            </a:extLst>
          </xdr:cNvPr>
          <xdr:cNvSpPr txBox="1"/>
        </xdr:nvSpPr>
        <xdr:spPr>
          <a:xfrm>
            <a:off x="6287770" y="5665470"/>
            <a:ext cx="987214" cy="23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Target: XXX</a:t>
            </a:r>
          </a:p>
          <a:p>
            <a:pPr algn="ctr"/>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3"/>
  <sheetViews>
    <sheetView tabSelected="1" topLeftCell="B1" zoomScale="90" zoomScaleNormal="90" workbookViewId="0">
      <selection activeCell="E23" sqref="E23"/>
    </sheetView>
  </sheetViews>
  <sheetFormatPr defaultRowHeight="15" x14ac:dyDescent="0.25"/>
  <cols>
    <col min="1" max="1" width="3.140625" customWidth="1"/>
    <col min="2" max="2" width="4.42578125" customWidth="1"/>
    <col min="3" max="3" width="19.85546875" bestFit="1" customWidth="1"/>
    <col min="8" max="8" width="10.28515625" customWidth="1"/>
    <col min="9" max="9" width="15.5703125" customWidth="1"/>
    <col min="21" max="21" width="12.140625" customWidth="1"/>
  </cols>
  <sheetData>
    <row r="1" spans="1:37" ht="38.25" customHeight="1" thickBot="1" x14ac:dyDescent="0.3">
      <c r="C1" s="62" t="s">
        <v>8</v>
      </c>
      <c r="D1" s="62"/>
      <c r="E1" s="62"/>
      <c r="F1" s="62"/>
      <c r="G1" s="62"/>
      <c r="H1" s="62"/>
      <c r="I1" s="62"/>
      <c r="J1" s="62"/>
      <c r="K1" s="62"/>
      <c r="L1" s="62"/>
      <c r="M1" s="62"/>
      <c r="N1" s="62"/>
      <c r="O1" s="62"/>
      <c r="P1" s="62"/>
      <c r="Q1" s="62"/>
      <c r="R1" s="62"/>
      <c r="S1" s="62"/>
    </row>
    <row r="2" spans="1:37" ht="27" customHeight="1" thickBot="1" x14ac:dyDescent="0.3">
      <c r="C2" s="63" t="s">
        <v>15</v>
      </c>
      <c r="D2" s="63"/>
      <c r="E2" s="63"/>
      <c r="F2" s="63"/>
      <c r="G2" s="63"/>
      <c r="H2" s="63"/>
      <c r="I2" s="63"/>
      <c r="J2" s="63"/>
      <c r="K2" s="63"/>
      <c r="L2" s="63"/>
      <c r="M2" s="63"/>
      <c r="N2" s="63"/>
      <c r="O2" s="63"/>
      <c r="P2" s="63"/>
      <c r="Q2" s="63"/>
      <c r="R2" s="63"/>
      <c r="S2" s="63"/>
      <c r="AB2" s="7"/>
      <c r="AC2" s="7"/>
      <c r="AD2" s="7"/>
      <c r="AE2" s="7"/>
      <c r="AF2" s="7"/>
      <c r="AG2" s="7"/>
      <c r="AH2" s="7"/>
      <c r="AI2" s="7"/>
      <c r="AJ2" s="7"/>
      <c r="AK2" s="7"/>
    </row>
    <row r="3" spans="1:37" ht="50.25" customHeight="1" thickBot="1" x14ac:dyDescent="0.3">
      <c r="C3" s="32" t="s">
        <v>11</v>
      </c>
      <c r="D3" s="32"/>
      <c r="E3" s="32"/>
      <c r="F3" s="32"/>
      <c r="G3" s="32"/>
      <c r="H3" s="32"/>
      <c r="I3" s="32"/>
      <c r="J3" s="32"/>
      <c r="K3" s="32"/>
      <c r="L3" s="32"/>
      <c r="M3" s="32"/>
      <c r="N3" s="32"/>
      <c r="O3" s="32"/>
      <c r="P3" s="32"/>
      <c r="Q3" s="32"/>
      <c r="R3" s="32"/>
      <c r="S3" s="32"/>
      <c r="AB3" s="7"/>
      <c r="AC3" s="7"/>
      <c r="AD3" s="7"/>
      <c r="AE3" s="7"/>
      <c r="AF3" s="7"/>
      <c r="AG3" s="7"/>
      <c r="AH3" s="7"/>
      <c r="AI3" s="7"/>
      <c r="AJ3" s="7"/>
      <c r="AK3" s="7"/>
    </row>
    <row r="4" spans="1:37" ht="25.5" customHeight="1" x14ac:dyDescent="0.25">
      <c r="A4" s="31"/>
      <c r="B4" s="6"/>
      <c r="C4" s="44" t="s">
        <v>9</v>
      </c>
      <c r="D4" s="45"/>
      <c r="E4" s="45"/>
      <c r="F4" s="45"/>
      <c r="G4" s="45"/>
      <c r="H4" s="45"/>
      <c r="I4" s="45"/>
      <c r="J4" s="45"/>
      <c r="K4" s="45"/>
      <c r="L4" s="45"/>
      <c r="M4" s="45"/>
      <c r="N4" s="45"/>
      <c r="O4" s="45"/>
      <c r="P4" s="45"/>
      <c r="Q4" s="45"/>
      <c r="R4" s="45"/>
      <c r="S4" s="46"/>
    </row>
    <row r="5" spans="1:37" ht="21.75" customHeight="1" x14ac:dyDescent="0.25">
      <c r="A5" s="31"/>
      <c r="B5" s="6"/>
      <c r="C5" s="64" t="s">
        <v>10</v>
      </c>
      <c r="D5" s="65"/>
      <c r="E5" s="65"/>
      <c r="F5" s="65"/>
      <c r="G5" s="65"/>
      <c r="H5" s="65"/>
      <c r="I5" s="65"/>
      <c r="J5" s="65"/>
      <c r="K5" s="65"/>
      <c r="L5" s="65"/>
      <c r="M5" s="65"/>
      <c r="N5" s="65"/>
      <c r="O5" s="65"/>
      <c r="P5" s="65"/>
      <c r="Q5" s="65"/>
      <c r="R5" s="65"/>
      <c r="S5" s="66"/>
    </row>
    <row r="6" spans="1:37" s="4" customFormat="1" ht="58.5" customHeight="1" thickBot="1" x14ac:dyDescent="0.3">
      <c r="A6" s="31"/>
      <c r="B6" s="6"/>
      <c r="C6" s="64"/>
      <c r="D6" s="65"/>
      <c r="E6" s="65"/>
      <c r="F6" s="65"/>
      <c r="G6" s="65"/>
      <c r="H6" s="65"/>
      <c r="I6" s="65"/>
      <c r="J6" s="65"/>
      <c r="K6" s="65"/>
      <c r="L6" s="65"/>
      <c r="M6" s="65"/>
      <c r="N6" s="65"/>
      <c r="O6" s="65"/>
      <c r="P6" s="65"/>
      <c r="Q6" s="65"/>
      <c r="R6" s="65"/>
      <c r="S6" s="66"/>
    </row>
    <row r="7" spans="1:37" s="4" customFormat="1" ht="27" customHeight="1" x14ac:dyDescent="0.25">
      <c r="C7" s="44" t="s">
        <v>14</v>
      </c>
      <c r="D7" s="45"/>
      <c r="E7" s="45"/>
      <c r="F7" s="45"/>
      <c r="G7" s="45"/>
      <c r="H7" s="45"/>
      <c r="I7" s="45"/>
      <c r="J7" s="45"/>
      <c r="K7" s="45"/>
      <c r="L7" s="45"/>
      <c r="M7" s="45"/>
      <c r="N7" s="45"/>
      <c r="O7" s="45"/>
      <c r="P7" s="45"/>
      <c r="Q7" s="45"/>
      <c r="R7" s="45"/>
      <c r="S7" s="46"/>
    </row>
    <row r="8" spans="1:37" s="8" customFormat="1" ht="21" customHeight="1" thickBot="1" x14ac:dyDescent="0.3">
      <c r="C8" s="33" t="s">
        <v>16</v>
      </c>
      <c r="D8" s="34"/>
      <c r="E8" s="34"/>
      <c r="F8" s="34"/>
      <c r="G8" s="34"/>
      <c r="H8" s="34"/>
      <c r="I8" s="34"/>
      <c r="J8" s="34"/>
      <c r="K8" s="34"/>
      <c r="L8" s="34"/>
      <c r="M8" s="34"/>
      <c r="N8" s="34"/>
      <c r="O8" s="34"/>
      <c r="P8" s="34"/>
      <c r="Q8" s="34"/>
      <c r="R8" s="34"/>
      <c r="S8" s="35"/>
    </row>
    <row r="9" spans="1:37" s="8" customFormat="1" ht="21.75" customHeight="1" x14ac:dyDescent="0.25">
      <c r="C9" s="47" t="s">
        <v>12</v>
      </c>
      <c r="D9" s="48"/>
      <c r="E9" s="48"/>
      <c r="F9" s="48"/>
      <c r="G9" s="48"/>
      <c r="H9" s="48"/>
      <c r="I9" s="48"/>
      <c r="J9" s="48"/>
      <c r="K9" s="48"/>
      <c r="L9" s="48"/>
      <c r="M9" s="48"/>
      <c r="N9" s="48"/>
      <c r="O9" s="48"/>
      <c r="P9" s="48"/>
      <c r="Q9" s="48"/>
      <c r="R9" s="48"/>
      <c r="S9" s="49"/>
    </row>
    <row r="10" spans="1:37" s="8" customFormat="1" ht="21.75" customHeight="1" thickBot="1" x14ac:dyDescent="0.3">
      <c r="C10" s="50" t="s">
        <v>13</v>
      </c>
      <c r="D10" s="51"/>
      <c r="E10" s="51"/>
      <c r="F10" s="51"/>
      <c r="G10" s="51"/>
      <c r="H10" s="51"/>
      <c r="I10" s="51"/>
      <c r="J10" s="51"/>
      <c r="K10" s="51"/>
      <c r="L10" s="51"/>
      <c r="M10" s="51"/>
      <c r="N10" s="51"/>
      <c r="O10" s="51"/>
      <c r="P10" s="51"/>
      <c r="Q10" s="51"/>
      <c r="R10" s="51"/>
      <c r="S10" s="52"/>
    </row>
    <row r="11" spans="1:37" s="8" customFormat="1" ht="21.75" customHeight="1" thickBot="1" x14ac:dyDescent="0.3">
      <c r="C11" s="10"/>
      <c r="D11" s="10"/>
      <c r="E11" s="10"/>
      <c r="F11" s="10"/>
      <c r="G11" s="10"/>
      <c r="H11" s="10"/>
      <c r="I11" s="10"/>
      <c r="J11" s="10"/>
      <c r="K11" s="10"/>
      <c r="L11" s="10"/>
      <c r="M11" s="10"/>
      <c r="N11" s="10"/>
      <c r="O11" s="10"/>
      <c r="P11" s="10"/>
      <c r="Q11" s="10"/>
      <c r="R11" s="10"/>
      <c r="S11" s="10"/>
    </row>
    <row r="12" spans="1:37" s="8" customFormat="1" ht="21.75" customHeight="1" thickTop="1" x14ac:dyDescent="0.25">
      <c r="B12" s="13"/>
      <c r="C12" s="14"/>
      <c r="D12" s="14"/>
      <c r="E12" s="14"/>
      <c r="F12" s="14"/>
      <c r="G12" s="14"/>
      <c r="H12" s="14"/>
      <c r="I12" s="14"/>
      <c r="J12" s="14"/>
      <c r="K12" s="14"/>
      <c r="L12" s="14"/>
      <c r="M12" s="14"/>
      <c r="N12" s="14"/>
      <c r="O12" s="14"/>
      <c r="P12" s="14"/>
      <c r="Q12" s="14"/>
      <c r="R12" s="15"/>
      <c r="S12" s="10"/>
    </row>
    <row r="13" spans="1:37" x14ac:dyDescent="0.25">
      <c r="B13" s="16"/>
      <c r="C13" s="17" t="s">
        <v>6</v>
      </c>
      <c r="D13" s="17">
        <v>2012</v>
      </c>
      <c r="E13" s="17">
        <v>2013</v>
      </c>
      <c r="F13" s="17">
        <v>2014</v>
      </c>
      <c r="G13" s="17">
        <v>2015</v>
      </c>
      <c r="H13" s="17">
        <v>2016</v>
      </c>
      <c r="I13" s="29" t="s">
        <v>0</v>
      </c>
      <c r="J13" s="18"/>
      <c r="K13" s="18"/>
      <c r="L13" s="18"/>
      <c r="M13" s="18"/>
      <c r="N13" s="18"/>
      <c r="O13" s="18"/>
      <c r="P13" s="18"/>
      <c r="Q13" s="18"/>
      <c r="R13" s="19"/>
    </row>
    <row r="14" spans="1:37" x14ac:dyDescent="0.25">
      <c r="B14" s="16"/>
      <c r="C14" s="18" t="s">
        <v>1</v>
      </c>
      <c r="D14" s="3">
        <v>100</v>
      </c>
      <c r="E14" s="3">
        <v>318</v>
      </c>
      <c r="F14" s="3">
        <v>346</v>
      </c>
      <c r="G14" s="3">
        <v>347</v>
      </c>
      <c r="H14" s="3">
        <v>352</v>
      </c>
      <c r="I14" s="20">
        <f>AVERAGE(D14:H14)</f>
        <v>292.60000000000002</v>
      </c>
      <c r="J14" s="18"/>
      <c r="K14" s="18"/>
      <c r="L14" s="18"/>
      <c r="M14" s="18"/>
      <c r="N14" s="18"/>
      <c r="O14" s="18"/>
      <c r="P14" s="18"/>
      <c r="Q14" s="18"/>
      <c r="R14" s="19"/>
    </row>
    <row r="15" spans="1:37" x14ac:dyDescent="0.25">
      <c r="B15" s="16"/>
      <c r="C15" s="18"/>
      <c r="D15" s="18"/>
      <c r="E15" s="18"/>
      <c r="F15" s="18"/>
      <c r="G15" s="18"/>
      <c r="H15" s="18"/>
      <c r="I15" s="18"/>
      <c r="J15" s="18"/>
      <c r="K15" s="18"/>
      <c r="L15" s="18"/>
      <c r="M15" s="18"/>
      <c r="N15" s="18"/>
      <c r="O15" s="18"/>
      <c r="P15" s="18"/>
      <c r="Q15" s="18"/>
      <c r="R15" s="19"/>
    </row>
    <row r="16" spans="1:37" ht="15.75" thickBot="1" x14ac:dyDescent="0.3">
      <c r="B16" s="16"/>
      <c r="C16" s="18"/>
      <c r="D16" s="36"/>
      <c r="E16" s="36"/>
      <c r="F16" s="20"/>
      <c r="G16" s="18"/>
      <c r="H16" s="18"/>
      <c r="I16" s="18"/>
      <c r="J16" s="18"/>
      <c r="K16" s="18"/>
      <c r="L16" s="18"/>
      <c r="M16" s="18"/>
      <c r="N16" s="18"/>
      <c r="O16" s="18"/>
      <c r="P16" s="18"/>
      <c r="Q16" s="18"/>
      <c r="R16" s="19"/>
      <c r="V16" s="53" t="s">
        <v>17</v>
      </c>
      <c r="W16" s="54"/>
      <c r="X16" s="54"/>
      <c r="Y16" s="54"/>
      <c r="Z16" s="54"/>
      <c r="AA16" s="54"/>
      <c r="AB16" s="55"/>
    </row>
    <row r="17" spans="2:28" ht="15.75" thickBot="1" x14ac:dyDescent="0.3">
      <c r="B17" s="16"/>
      <c r="C17" s="38" t="s">
        <v>3</v>
      </c>
      <c r="D17" s="39"/>
      <c r="E17" s="2">
        <v>200</v>
      </c>
      <c r="F17" s="1">
        <f>E17</f>
        <v>200</v>
      </c>
      <c r="G17" s="18"/>
      <c r="H17" s="21" t="s">
        <v>2</v>
      </c>
      <c r="I17" s="20">
        <f>I14</f>
        <v>292.60000000000002</v>
      </c>
      <c r="J17" s="18"/>
      <c r="K17" s="18"/>
      <c r="L17" s="18"/>
      <c r="M17" s="18"/>
      <c r="N17" s="18"/>
      <c r="O17" s="18"/>
      <c r="P17" s="18"/>
      <c r="Q17" s="18"/>
      <c r="R17" s="19"/>
      <c r="V17" s="56"/>
      <c r="W17" s="57"/>
      <c r="X17" s="57"/>
      <c r="Y17" s="57"/>
      <c r="Z17" s="57"/>
      <c r="AA17" s="57"/>
      <c r="AB17" s="58"/>
    </row>
    <row r="18" spans="2:28" ht="15.75" customHeight="1" thickBot="1" x14ac:dyDescent="0.3">
      <c r="B18" s="16"/>
      <c r="C18" s="40" t="s">
        <v>4</v>
      </c>
      <c r="D18" s="41"/>
      <c r="E18" s="2">
        <v>320</v>
      </c>
      <c r="F18" s="1">
        <f>E18-F17</f>
        <v>120</v>
      </c>
      <c r="G18" s="18"/>
      <c r="H18" s="20" t="s">
        <v>7</v>
      </c>
      <c r="I18" s="20">
        <f>0.02*I17</f>
        <v>5.8520000000000003</v>
      </c>
      <c r="J18" s="18"/>
      <c r="K18" s="18"/>
      <c r="L18" s="18"/>
      <c r="M18" s="18"/>
      <c r="N18" s="18"/>
      <c r="O18" s="18"/>
      <c r="P18" s="18"/>
      <c r="Q18" s="18"/>
      <c r="R18" s="19"/>
      <c r="V18" s="56"/>
      <c r="W18" s="57"/>
      <c r="X18" s="57"/>
      <c r="Y18" s="57"/>
      <c r="Z18" s="57"/>
      <c r="AA18" s="57"/>
      <c r="AB18" s="58"/>
    </row>
    <row r="19" spans="2:28" ht="0.6" customHeight="1" thickBot="1" x14ac:dyDescent="0.3">
      <c r="B19" s="16"/>
      <c r="C19" s="42" t="s">
        <v>5</v>
      </c>
      <c r="D19" s="43"/>
      <c r="E19" s="5">
        <f>MAX(D14:H14)</f>
        <v>352</v>
      </c>
      <c r="F19" s="1">
        <f>E19-F18-F17+100</f>
        <v>132</v>
      </c>
      <c r="G19" s="18"/>
      <c r="H19" s="20"/>
      <c r="I19" s="20">
        <f>2*F20-I17-I18</f>
        <v>605.548</v>
      </c>
      <c r="J19" s="18"/>
      <c r="K19" s="18"/>
      <c r="L19" s="18"/>
      <c r="M19" s="18"/>
      <c r="N19" s="18"/>
      <c r="O19" s="18"/>
      <c r="P19" s="18"/>
      <c r="Q19" s="18"/>
      <c r="R19" s="19"/>
      <c r="V19" s="56"/>
      <c r="W19" s="57"/>
      <c r="X19" s="57"/>
      <c r="Y19" s="57"/>
      <c r="Z19" s="57"/>
      <c r="AA19" s="57"/>
      <c r="AB19" s="58"/>
    </row>
    <row r="20" spans="2:28" ht="15.75" customHeight="1" x14ac:dyDescent="0.25">
      <c r="B20" s="16"/>
      <c r="C20" s="18"/>
      <c r="D20" s="37"/>
      <c r="E20" s="37"/>
      <c r="F20" s="20">
        <f>SUM(F17:F19)</f>
        <v>452</v>
      </c>
      <c r="G20" s="18"/>
      <c r="H20" s="18"/>
      <c r="I20" s="18"/>
      <c r="J20" s="18"/>
      <c r="K20" s="18"/>
      <c r="L20" s="18"/>
      <c r="M20" s="18"/>
      <c r="N20" s="18"/>
      <c r="O20" s="18"/>
      <c r="P20" s="18"/>
      <c r="Q20" s="18"/>
      <c r="R20" s="19"/>
      <c r="V20" s="56"/>
      <c r="W20" s="57"/>
      <c r="X20" s="57"/>
      <c r="Y20" s="57"/>
      <c r="Z20" s="57"/>
      <c r="AA20" s="57"/>
      <c r="AB20" s="58"/>
    </row>
    <row r="21" spans="2:28" x14ac:dyDescent="0.25">
      <c r="B21" s="16"/>
      <c r="C21" s="18"/>
      <c r="D21" s="18"/>
      <c r="E21" s="18"/>
      <c r="F21" s="18"/>
      <c r="G21" s="18"/>
      <c r="H21" s="18"/>
      <c r="I21" s="18"/>
      <c r="J21" s="18"/>
      <c r="K21" s="18"/>
      <c r="L21" s="18"/>
      <c r="M21" s="18"/>
      <c r="N21" s="18"/>
      <c r="O21" s="18"/>
      <c r="P21" s="18"/>
      <c r="Q21" s="18"/>
      <c r="R21" s="19"/>
      <c r="V21" s="56"/>
      <c r="W21" s="57"/>
      <c r="X21" s="57"/>
      <c r="Y21" s="57"/>
      <c r="Z21" s="57"/>
      <c r="AA21" s="57"/>
      <c r="AB21" s="58"/>
    </row>
    <row r="22" spans="2:28" ht="15" customHeight="1" x14ac:dyDescent="0.25">
      <c r="B22" s="16"/>
      <c r="C22" s="18"/>
      <c r="D22" s="9"/>
      <c r="E22" s="9"/>
      <c r="F22" s="9"/>
      <c r="G22" s="9"/>
      <c r="H22" s="9"/>
      <c r="I22" s="18"/>
      <c r="J22" s="18"/>
      <c r="K22" s="18"/>
      <c r="L22" s="18"/>
      <c r="M22" s="18"/>
      <c r="N22" s="18"/>
      <c r="O22" s="18"/>
      <c r="P22" s="18"/>
      <c r="Q22" s="18"/>
      <c r="R22" s="19"/>
      <c r="V22" s="56"/>
      <c r="W22" s="57"/>
      <c r="X22" s="57"/>
      <c r="Y22" s="57"/>
      <c r="Z22" s="57"/>
      <c r="AA22" s="57"/>
      <c r="AB22" s="58"/>
    </row>
    <row r="23" spans="2:28" x14ac:dyDescent="0.25">
      <c r="B23" s="16"/>
      <c r="C23" s="18"/>
      <c r="D23" s="9"/>
      <c r="E23" s="9"/>
      <c r="F23" s="9"/>
      <c r="G23" s="9"/>
      <c r="H23" s="9"/>
      <c r="I23" s="18"/>
      <c r="J23" s="18"/>
      <c r="K23" s="18"/>
      <c r="L23" s="18"/>
      <c r="M23" s="18"/>
      <c r="N23" s="18"/>
      <c r="O23" s="18"/>
      <c r="P23" s="18"/>
      <c r="Q23" s="18"/>
      <c r="R23" s="19"/>
      <c r="V23" s="56"/>
      <c r="W23" s="57"/>
      <c r="X23" s="57"/>
      <c r="Y23" s="57"/>
      <c r="Z23" s="57"/>
      <c r="AA23" s="57"/>
      <c r="AB23" s="58"/>
    </row>
    <row r="24" spans="2:28" x14ac:dyDescent="0.25">
      <c r="B24" s="16"/>
      <c r="C24" s="18"/>
      <c r="D24" s="9"/>
      <c r="E24" s="9"/>
      <c r="F24" s="9"/>
      <c r="G24" s="9"/>
      <c r="H24" s="9"/>
      <c r="I24" s="18"/>
      <c r="J24" s="18"/>
      <c r="K24" s="18"/>
      <c r="L24" s="18"/>
      <c r="M24" s="18"/>
      <c r="N24" s="18"/>
      <c r="O24" s="18"/>
      <c r="P24" s="18"/>
      <c r="Q24" s="18"/>
      <c r="R24" s="19"/>
      <c r="V24" s="59"/>
      <c r="W24" s="60"/>
      <c r="X24" s="60"/>
      <c r="Y24" s="60"/>
      <c r="Z24" s="60"/>
      <c r="AA24" s="60"/>
      <c r="AB24" s="61"/>
    </row>
    <row r="25" spans="2:28" ht="15" customHeight="1" x14ac:dyDescent="0.25">
      <c r="B25" s="16"/>
      <c r="C25" s="18"/>
      <c r="D25" s="9"/>
      <c r="E25" s="9"/>
      <c r="F25" s="9"/>
      <c r="G25" s="9"/>
      <c r="H25" s="9"/>
      <c r="I25" s="18"/>
      <c r="J25" s="18"/>
      <c r="K25" s="18"/>
      <c r="L25" s="18"/>
      <c r="M25" s="18"/>
      <c r="N25" s="18"/>
      <c r="O25" s="18"/>
      <c r="P25" s="18"/>
      <c r="Q25" s="18"/>
      <c r="R25" s="19"/>
      <c r="V25" s="28"/>
      <c r="W25" s="28"/>
      <c r="X25" s="28"/>
      <c r="Y25" s="28"/>
      <c r="Z25" s="28"/>
      <c r="AA25" s="28"/>
      <c r="AB25" s="28"/>
    </row>
    <row r="26" spans="2:28" ht="15" customHeight="1" x14ac:dyDescent="0.25">
      <c r="B26" s="16"/>
      <c r="C26" s="18"/>
      <c r="D26" s="9"/>
      <c r="E26" s="9"/>
      <c r="F26" s="9"/>
      <c r="G26" s="9"/>
      <c r="H26" s="9"/>
      <c r="I26" s="18"/>
      <c r="J26" s="18"/>
      <c r="K26" s="18"/>
      <c r="L26" s="18"/>
      <c r="M26" s="18"/>
      <c r="N26" s="18"/>
      <c r="O26" s="18"/>
      <c r="P26" s="18"/>
      <c r="Q26" s="18"/>
      <c r="R26" s="19"/>
      <c r="V26" s="28"/>
      <c r="W26" s="28"/>
      <c r="X26" s="28"/>
      <c r="Y26" s="28"/>
      <c r="Z26" s="28"/>
      <c r="AA26" s="28"/>
      <c r="AB26" s="28"/>
    </row>
    <row r="27" spans="2:28" ht="15" customHeight="1" x14ac:dyDescent="0.25">
      <c r="B27" s="16"/>
      <c r="C27" s="18"/>
      <c r="D27" s="9"/>
      <c r="E27" s="9"/>
      <c r="F27" s="9"/>
      <c r="G27" s="9"/>
      <c r="H27" s="9"/>
      <c r="I27" s="18"/>
      <c r="J27" s="18"/>
      <c r="K27" s="18"/>
      <c r="L27" s="18"/>
      <c r="M27" s="18"/>
      <c r="N27" s="18"/>
      <c r="O27" s="18"/>
      <c r="P27" s="18"/>
      <c r="Q27" s="18"/>
      <c r="R27" s="19"/>
      <c r="V27" s="28"/>
      <c r="W27" s="28"/>
      <c r="X27" s="28"/>
      <c r="Y27" s="28"/>
      <c r="Z27" s="28"/>
      <c r="AA27" s="28"/>
      <c r="AB27" s="28"/>
    </row>
    <row r="28" spans="2:28" ht="15.75" customHeight="1" x14ac:dyDescent="0.25">
      <c r="B28" s="16"/>
      <c r="C28" s="18"/>
      <c r="D28" s="9"/>
      <c r="E28" s="9"/>
      <c r="F28" s="9"/>
      <c r="G28" s="9"/>
      <c r="H28" s="9"/>
      <c r="I28" s="18"/>
      <c r="J28" s="18"/>
      <c r="K28" s="18"/>
      <c r="L28" s="18"/>
      <c r="M28" s="18"/>
      <c r="N28" s="18"/>
      <c r="O28" s="18"/>
      <c r="P28" s="18"/>
      <c r="Q28" s="18"/>
      <c r="R28" s="19"/>
      <c r="V28" s="28"/>
      <c r="W28" s="28"/>
      <c r="X28" s="28"/>
      <c r="Y28" s="28"/>
      <c r="Z28" s="28"/>
      <c r="AA28" s="28"/>
      <c r="AB28" s="28"/>
    </row>
    <row r="29" spans="2:28" ht="15" customHeight="1" x14ac:dyDescent="0.25">
      <c r="B29" s="16"/>
      <c r="C29" s="18"/>
      <c r="D29" s="9"/>
      <c r="E29" s="9"/>
      <c r="F29" s="9"/>
      <c r="G29" s="9"/>
      <c r="H29" s="9"/>
      <c r="I29" s="18"/>
      <c r="J29" s="18"/>
      <c r="K29" s="12"/>
      <c r="L29" s="12"/>
      <c r="M29" s="12"/>
      <c r="N29" s="12"/>
      <c r="O29" s="12"/>
      <c r="P29" s="12"/>
      <c r="Q29" s="12"/>
      <c r="R29" s="19"/>
      <c r="V29" s="28"/>
      <c r="W29" s="28"/>
      <c r="X29" s="28"/>
      <c r="Y29" s="28"/>
      <c r="Z29" s="28"/>
      <c r="AA29" s="28"/>
      <c r="AB29" s="28"/>
    </row>
    <row r="30" spans="2:28" ht="15" customHeight="1" thickBot="1" x14ac:dyDescent="0.3">
      <c r="B30" s="22"/>
      <c r="C30" s="23"/>
      <c r="D30" s="24"/>
      <c r="E30" s="24"/>
      <c r="F30" s="24"/>
      <c r="G30" s="24"/>
      <c r="H30" s="24"/>
      <c r="I30" s="23"/>
      <c r="J30" s="25"/>
      <c r="K30" s="26"/>
      <c r="L30" s="26"/>
      <c r="M30" s="26"/>
      <c r="N30" s="26"/>
      <c r="O30" s="26"/>
      <c r="P30" s="26"/>
      <c r="Q30" s="26"/>
      <c r="R30" s="27"/>
      <c r="V30" s="28"/>
      <c r="W30" s="28"/>
      <c r="X30" s="28"/>
      <c r="Y30" s="28"/>
      <c r="Z30" s="28"/>
      <c r="AA30" s="28"/>
      <c r="AB30" s="28"/>
    </row>
    <row r="31" spans="2:28" ht="15.75" customHeight="1" thickTop="1" x14ac:dyDescent="0.25">
      <c r="D31" s="9"/>
      <c r="E31" s="9"/>
      <c r="F31" s="9"/>
      <c r="G31" s="9"/>
      <c r="H31" s="9"/>
      <c r="J31" s="11"/>
      <c r="K31" s="12"/>
      <c r="L31" s="12"/>
      <c r="M31" s="12"/>
      <c r="N31" s="12"/>
      <c r="O31" s="12"/>
      <c r="P31" s="12"/>
      <c r="Q31" s="12"/>
      <c r="V31" s="28"/>
      <c r="W31" s="28"/>
      <c r="X31" s="28"/>
      <c r="Y31" s="28"/>
      <c r="Z31" s="28"/>
      <c r="AA31" s="28"/>
      <c r="AB31" s="28"/>
    </row>
    <row r="32" spans="2:28" ht="15" customHeight="1" x14ac:dyDescent="0.25">
      <c r="J32" s="11"/>
      <c r="K32" s="11"/>
      <c r="L32" s="11"/>
      <c r="M32" s="11"/>
      <c r="N32" s="11"/>
      <c r="O32" s="11"/>
      <c r="P32" s="11"/>
      <c r="Q32" s="11"/>
      <c r="V32" s="28"/>
      <c r="W32" s="28"/>
      <c r="X32" s="28"/>
      <c r="Y32" s="28"/>
      <c r="Z32" s="28"/>
      <c r="AA32" s="28"/>
      <c r="AB32" s="28"/>
    </row>
    <row r="33" spans="10:17" x14ac:dyDescent="0.25">
      <c r="J33" s="11"/>
      <c r="K33" s="11"/>
      <c r="L33" s="11"/>
      <c r="M33" s="11"/>
      <c r="N33" s="11"/>
      <c r="O33" s="11"/>
      <c r="P33" s="11"/>
      <c r="Q33" s="11"/>
    </row>
  </sheetData>
  <mergeCells count="16">
    <mergeCell ref="V16:AB24"/>
    <mergeCell ref="C1:S1"/>
    <mergeCell ref="C2:S2"/>
    <mergeCell ref="C4:S4"/>
    <mergeCell ref="C5:S6"/>
    <mergeCell ref="A4:A6"/>
    <mergeCell ref="C3:S3"/>
    <mergeCell ref="C8:S8"/>
    <mergeCell ref="D16:E16"/>
    <mergeCell ref="D20:E20"/>
    <mergeCell ref="C17:D17"/>
    <mergeCell ref="C18:D18"/>
    <mergeCell ref="C19:D19"/>
    <mergeCell ref="C7:S7"/>
    <mergeCell ref="C9:S9"/>
    <mergeCell ref="C10:S10"/>
  </mergeCells>
  <conditionalFormatting sqref="D13:H13">
    <cfRule type="cellIs" dxfId="4" priority="2" operator="equal">
      <formula>#REF!</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3"/>
  <sheetViews>
    <sheetView zoomScale="90" zoomScaleNormal="90" workbookViewId="0">
      <selection activeCell="E28" sqref="E28"/>
    </sheetView>
  </sheetViews>
  <sheetFormatPr defaultRowHeight="15" x14ac:dyDescent="0.25"/>
  <cols>
    <col min="1" max="1" width="3.140625" customWidth="1"/>
    <col min="2" max="2" width="4.42578125" customWidth="1"/>
    <col min="3" max="3" width="21" customWidth="1"/>
    <col min="8" max="8" width="10.28515625" customWidth="1"/>
    <col min="9" max="9" width="15.5703125" customWidth="1"/>
    <col min="21" max="21" width="12.140625" customWidth="1"/>
  </cols>
  <sheetData>
    <row r="1" spans="1:37" ht="38.25" customHeight="1" thickBot="1" x14ac:dyDescent="0.3">
      <c r="C1" s="62" t="s">
        <v>8</v>
      </c>
      <c r="D1" s="62"/>
      <c r="E1" s="62"/>
      <c r="F1" s="62"/>
      <c r="G1" s="62"/>
      <c r="H1" s="62"/>
      <c r="I1" s="62"/>
      <c r="J1" s="62"/>
      <c r="K1" s="62"/>
      <c r="L1" s="62"/>
      <c r="M1" s="62"/>
      <c r="N1" s="62"/>
      <c r="O1" s="62"/>
      <c r="P1" s="62"/>
      <c r="Q1" s="62"/>
      <c r="R1" s="62"/>
      <c r="S1" s="62"/>
    </row>
    <row r="2" spans="1:37" ht="27" customHeight="1" thickBot="1" x14ac:dyDescent="0.3">
      <c r="C2" s="63" t="s">
        <v>15</v>
      </c>
      <c r="D2" s="63"/>
      <c r="E2" s="63"/>
      <c r="F2" s="63"/>
      <c r="G2" s="63"/>
      <c r="H2" s="63"/>
      <c r="I2" s="63"/>
      <c r="J2" s="63"/>
      <c r="K2" s="63"/>
      <c r="L2" s="63"/>
      <c r="M2" s="63"/>
      <c r="N2" s="63"/>
      <c r="O2" s="63"/>
      <c r="P2" s="63"/>
      <c r="Q2" s="63"/>
      <c r="R2" s="63"/>
      <c r="S2" s="63"/>
      <c r="AB2" s="7"/>
      <c r="AC2" s="7"/>
      <c r="AD2" s="7"/>
      <c r="AE2" s="7"/>
      <c r="AF2" s="7"/>
      <c r="AG2" s="7"/>
      <c r="AH2" s="7"/>
      <c r="AI2" s="7"/>
      <c r="AJ2" s="7"/>
      <c r="AK2" s="7"/>
    </row>
    <row r="3" spans="1:37" ht="50.25" customHeight="1" thickBot="1" x14ac:dyDescent="0.3">
      <c r="C3" s="32" t="s">
        <v>11</v>
      </c>
      <c r="D3" s="32"/>
      <c r="E3" s="32"/>
      <c r="F3" s="32"/>
      <c r="G3" s="32"/>
      <c r="H3" s="32"/>
      <c r="I3" s="32"/>
      <c r="J3" s="32"/>
      <c r="K3" s="32"/>
      <c r="L3" s="32"/>
      <c r="M3" s="32"/>
      <c r="N3" s="32"/>
      <c r="O3" s="32"/>
      <c r="P3" s="32"/>
      <c r="Q3" s="32"/>
      <c r="R3" s="32"/>
      <c r="S3" s="32"/>
      <c r="AB3" s="7"/>
      <c r="AC3" s="7"/>
      <c r="AD3" s="7"/>
      <c r="AE3" s="7"/>
      <c r="AF3" s="7"/>
      <c r="AG3" s="7"/>
      <c r="AH3" s="7"/>
      <c r="AI3" s="7"/>
      <c r="AJ3" s="7"/>
      <c r="AK3" s="7"/>
    </row>
    <row r="4" spans="1:37" ht="25.5" customHeight="1" x14ac:dyDescent="0.25">
      <c r="A4" s="31"/>
      <c r="B4" s="30"/>
      <c r="C4" s="44" t="s">
        <v>9</v>
      </c>
      <c r="D4" s="45"/>
      <c r="E4" s="45"/>
      <c r="F4" s="45"/>
      <c r="G4" s="45"/>
      <c r="H4" s="45"/>
      <c r="I4" s="45"/>
      <c r="J4" s="45"/>
      <c r="K4" s="45"/>
      <c r="L4" s="45"/>
      <c r="M4" s="45"/>
      <c r="N4" s="45"/>
      <c r="O4" s="45"/>
      <c r="P4" s="45"/>
      <c r="Q4" s="45"/>
      <c r="R4" s="45"/>
      <c r="S4" s="46"/>
    </row>
    <row r="5" spans="1:37" ht="21.75" customHeight="1" x14ac:dyDescent="0.25">
      <c r="A5" s="31"/>
      <c r="B5" s="30"/>
      <c r="C5" s="64" t="s">
        <v>10</v>
      </c>
      <c r="D5" s="65"/>
      <c r="E5" s="65"/>
      <c r="F5" s="65"/>
      <c r="G5" s="65"/>
      <c r="H5" s="65"/>
      <c r="I5" s="65"/>
      <c r="J5" s="65"/>
      <c r="K5" s="65"/>
      <c r="L5" s="65"/>
      <c r="M5" s="65"/>
      <c r="N5" s="65"/>
      <c r="O5" s="65"/>
      <c r="P5" s="65"/>
      <c r="Q5" s="65"/>
      <c r="R5" s="65"/>
      <c r="S5" s="66"/>
    </row>
    <row r="6" spans="1:37" s="4" customFormat="1" ht="58.5" customHeight="1" thickBot="1" x14ac:dyDescent="0.3">
      <c r="A6" s="31"/>
      <c r="B6" s="30"/>
      <c r="C6" s="64"/>
      <c r="D6" s="65"/>
      <c r="E6" s="65"/>
      <c r="F6" s="65"/>
      <c r="G6" s="65"/>
      <c r="H6" s="65"/>
      <c r="I6" s="65"/>
      <c r="J6" s="65"/>
      <c r="K6" s="65"/>
      <c r="L6" s="65"/>
      <c r="M6" s="65"/>
      <c r="N6" s="65"/>
      <c r="O6" s="65"/>
      <c r="P6" s="65"/>
      <c r="Q6" s="65"/>
      <c r="R6" s="65"/>
      <c r="S6" s="66"/>
    </row>
    <row r="7" spans="1:37" s="4" customFormat="1" ht="27" customHeight="1" x14ac:dyDescent="0.25">
      <c r="C7" s="44" t="s">
        <v>14</v>
      </c>
      <c r="D7" s="45"/>
      <c r="E7" s="45"/>
      <c r="F7" s="45"/>
      <c r="G7" s="45"/>
      <c r="H7" s="45"/>
      <c r="I7" s="45"/>
      <c r="J7" s="45"/>
      <c r="K7" s="45"/>
      <c r="L7" s="45"/>
      <c r="M7" s="45"/>
      <c r="N7" s="45"/>
      <c r="O7" s="45"/>
      <c r="P7" s="45"/>
      <c r="Q7" s="45"/>
      <c r="R7" s="45"/>
      <c r="S7" s="46"/>
    </row>
    <row r="8" spans="1:37" s="8" customFormat="1" ht="21" customHeight="1" thickBot="1" x14ac:dyDescent="0.3">
      <c r="C8" s="33" t="s">
        <v>16</v>
      </c>
      <c r="D8" s="34"/>
      <c r="E8" s="34"/>
      <c r="F8" s="34"/>
      <c r="G8" s="34"/>
      <c r="H8" s="34"/>
      <c r="I8" s="34"/>
      <c r="J8" s="34"/>
      <c r="K8" s="34"/>
      <c r="L8" s="34"/>
      <c r="M8" s="34"/>
      <c r="N8" s="34"/>
      <c r="O8" s="34"/>
      <c r="P8" s="34"/>
      <c r="Q8" s="34"/>
      <c r="R8" s="34"/>
      <c r="S8" s="35"/>
    </row>
    <row r="9" spans="1:37" s="8" customFormat="1" ht="21.75" customHeight="1" x14ac:dyDescent="0.25">
      <c r="C9" s="47" t="s">
        <v>12</v>
      </c>
      <c r="D9" s="48"/>
      <c r="E9" s="48"/>
      <c r="F9" s="48"/>
      <c r="G9" s="48"/>
      <c r="H9" s="48"/>
      <c r="I9" s="48"/>
      <c r="J9" s="48"/>
      <c r="K9" s="48"/>
      <c r="L9" s="48"/>
      <c r="M9" s="48"/>
      <c r="N9" s="48"/>
      <c r="O9" s="48"/>
      <c r="P9" s="48"/>
      <c r="Q9" s="48"/>
      <c r="R9" s="48"/>
      <c r="S9" s="49"/>
    </row>
    <row r="10" spans="1:37" s="8" customFormat="1" ht="21.75" customHeight="1" thickBot="1" x14ac:dyDescent="0.3">
      <c r="C10" s="50" t="s">
        <v>13</v>
      </c>
      <c r="D10" s="51"/>
      <c r="E10" s="51"/>
      <c r="F10" s="51"/>
      <c r="G10" s="51"/>
      <c r="H10" s="51"/>
      <c r="I10" s="51"/>
      <c r="J10" s="51"/>
      <c r="K10" s="51"/>
      <c r="L10" s="51"/>
      <c r="M10" s="51"/>
      <c r="N10" s="51"/>
      <c r="O10" s="51"/>
      <c r="P10" s="51"/>
      <c r="Q10" s="51"/>
      <c r="R10" s="51"/>
      <c r="S10" s="52"/>
    </row>
    <row r="11" spans="1:37" s="8" customFormat="1" ht="21.75" customHeight="1" thickBot="1" x14ac:dyDescent="0.3">
      <c r="C11" s="10"/>
      <c r="D11" s="10"/>
      <c r="E11" s="10"/>
      <c r="F11" s="10"/>
      <c r="G11" s="10"/>
      <c r="H11" s="10"/>
      <c r="I11" s="10"/>
      <c r="J11" s="10"/>
      <c r="K11" s="10"/>
      <c r="L11" s="10"/>
      <c r="M11" s="10"/>
      <c r="N11" s="10"/>
      <c r="O11" s="10"/>
      <c r="P11" s="10"/>
      <c r="Q11" s="10"/>
      <c r="R11" s="10"/>
      <c r="S11" s="10"/>
    </row>
    <row r="12" spans="1:37" s="8" customFormat="1" ht="21.75" customHeight="1" thickTop="1" x14ac:dyDescent="0.25">
      <c r="B12" s="13"/>
      <c r="C12" s="14"/>
      <c r="D12" s="14"/>
      <c r="E12" s="14"/>
      <c r="F12" s="14"/>
      <c r="G12" s="14"/>
      <c r="H12" s="14"/>
      <c r="I12" s="14"/>
      <c r="J12" s="14"/>
      <c r="K12" s="14"/>
      <c r="L12" s="14"/>
      <c r="M12" s="14"/>
      <c r="N12" s="14"/>
      <c r="O12" s="14"/>
      <c r="P12" s="14"/>
      <c r="Q12" s="14"/>
      <c r="R12" s="15"/>
      <c r="S12" s="10"/>
    </row>
    <row r="13" spans="1:37" x14ac:dyDescent="0.25">
      <c r="B13" s="16"/>
      <c r="C13" s="17" t="s">
        <v>6</v>
      </c>
      <c r="D13" s="17">
        <v>2012</v>
      </c>
      <c r="E13" s="17">
        <v>2013</v>
      </c>
      <c r="F13" s="17">
        <v>2014</v>
      </c>
      <c r="G13" s="17">
        <v>2015</v>
      </c>
      <c r="H13" s="17">
        <v>2016</v>
      </c>
      <c r="I13" s="29" t="s">
        <v>0</v>
      </c>
      <c r="J13" s="18"/>
      <c r="K13" s="18"/>
      <c r="L13" s="18"/>
      <c r="M13" s="18"/>
      <c r="N13" s="18"/>
      <c r="O13" s="18"/>
      <c r="P13" s="18"/>
      <c r="Q13" s="18"/>
      <c r="R13" s="19"/>
    </row>
    <row r="14" spans="1:37" x14ac:dyDescent="0.25">
      <c r="B14" s="16"/>
      <c r="C14" s="18" t="s">
        <v>21</v>
      </c>
      <c r="D14" s="3">
        <v>0.61199999999999999</v>
      </c>
      <c r="E14" s="3">
        <v>0.71399999999999997</v>
      </c>
      <c r="F14" s="3">
        <v>0.71499999999999997</v>
      </c>
      <c r="G14" s="3">
        <v>0.72299999999999998</v>
      </c>
      <c r="H14" s="3">
        <v>0.68899999999999995</v>
      </c>
      <c r="I14" s="20">
        <f>AVERAGE(D14:H14)</f>
        <v>0.69059999999999999</v>
      </c>
      <c r="J14" s="18"/>
      <c r="K14" s="18"/>
      <c r="L14" s="18"/>
      <c r="M14" s="18"/>
      <c r="N14" s="18"/>
      <c r="O14" s="18"/>
      <c r="P14" s="18"/>
      <c r="Q14" s="18"/>
      <c r="R14" s="19"/>
    </row>
    <row r="15" spans="1:37" x14ac:dyDescent="0.25">
      <c r="B15" s="16"/>
      <c r="C15" s="18"/>
      <c r="D15" s="18"/>
      <c r="E15" s="18"/>
      <c r="F15" s="18"/>
      <c r="G15" s="18"/>
      <c r="H15" s="18"/>
      <c r="I15" s="18"/>
      <c r="J15" s="18"/>
      <c r="K15" s="18"/>
      <c r="L15" s="18"/>
      <c r="M15" s="18"/>
      <c r="N15" s="18"/>
      <c r="O15" s="18"/>
      <c r="P15" s="18"/>
      <c r="Q15" s="18"/>
      <c r="R15" s="19"/>
    </row>
    <row r="16" spans="1:37" ht="15.75" thickBot="1" x14ac:dyDescent="0.3">
      <c r="B16" s="16"/>
      <c r="C16" s="18"/>
      <c r="D16" s="36"/>
      <c r="E16" s="36"/>
      <c r="F16" s="20"/>
      <c r="G16" s="18"/>
      <c r="H16" s="18"/>
      <c r="I16" s="18"/>
      <c r="J16" s="18"/>
      <c r="K16" s="18"/>
      <c r="L16" s="18"/>
      <c r="M16" s="18"/>
      <c r="N16" s="18"/>
      <c r="O16" s="18"/>
      <c r="P16" s="18"/>
      <c r="Q16" s="18"/>
      <c r="R16" s="19"/>
      <c r="V16" s="53" t="s">
        <v>17</v>
      </c>
      <c r="W16" s="54"/>
      <c r="X16" s="54"/>
      <c r="Y16" s="54"/>
      <c r="Z16" s="54"/>
      <c r="AA16" s="54"/>
      <c r="AB16" s="55"/>
    </row>
    <row r="17" spans="2:28" ht="15.75" thickBot="1" x14ac:dyDescent="0.3">
      <c r="B17" s="16"/>
      <c r="C17" s="38" t="s">
        <v>3</v>
      </c>
      <c r="D17" s="39"/>
      <c r="E17" s="2">
        <v>0.68799999999999994</v>
      </c>
      <c r="F17" s="69">
        <f>E17</f>
        <v>0.68799999999999994</v>
      </c>
      <c r="G17" s="18"/>
      <c r="H17" s="21" t="s">
        <v>2</v>
      </c>
      <c r="I17" s="20">
        <f>I14</f>
        <v>0.69059999999999999</v>
      </c>
      <c r="J17" s="18"/>
      <c r="K17" s="18"/>
      <c r="L17" s="18"/>
      <c r="M17" s="18"/>
      <c r="N17" s="18"/>
      <c r="O17" s="18"/>
      <c r="P17" s="18"/>
      <c r="Q17" s="18"/>
      <c r="R17" s="19"/>
      <c r="V17" s="56"/>
      <c r="W17" s="57"/>
      <c r="X17" s="57"/>
      <c r="Y17" s="57"/>
      <c r="Z17" s="57"/>
      <c r="AA17" s="57"/>
      <c r="AB17" s="58"/>
    </row>
    <row r="18" spans="2:28" ht="15.75" customHeight="1" thickBot="1" x14ac:dyDescent="0.3">
      <c r="B18" s="16"/>
      <c r="C18" s="40" t="s">
        <v>4</v>
      </c>
      <c r="D18" s="41"/>
      <c r="E18" s="2">
        <v>0.72599999999999998</v>
      </c>
      <c r="F18" s="1">
        <f>E18-F17+2</f>
        <v>2.0380000000000003</v>
      </c>
      <c r="G18" s="18"/>
      <c r="H18" s="20" t="s">
        <v>7</v>
      </c>
      <c r="I18" s="20">
        <f>0.02*I17</f>
        <v>1.3812E-2</v>
      </c>
      <c r="J18" s="18"/>
      <c r="K18" s="18"/>
      <c r="L18" s="18"/>
      <c r="M18" s="18"/>
      <c r="N18" s="18"/>
      <c r="O18" s="18"/>
      <c r="P18" s="18"/>
      <c r="Q18" s="18"/>
      <c r="R18" s="19"/>
      <c r="V18" s="56"/>
      <c r="W18" s="57"/>
      <c r="X18" s="57"/>
      <c r="Y18" s="57"/>
      <c r="Z18" s="57"/>
      <c r="AA18" s="57"/>
      <c r="AB18" s="58"/>
    </row>
    <row r="19" spans="2:28" ht="0.6" customHeight="1" thickBot="1" x14ac:dyDescent="0.3">
      <c r="B19" s="16"/>
      <c r="C19" s="42" t="s">
        <v>5</v>
      </c>
      <c r="D19" s="43"/>
      <c r="E19" s="5">
        <f>MAX(D14:H14)</f>
        <v>0.72299999999999998</v>
      </c>
      <c r="F19" s="69">
        <f>E19-F18-F17+3</f>
        <v>0.99699999999999989</v>
      </c>
      <c r="G19" s="18"/>
      <c r="H19" s="20"/>
      <c r="I19" s="20">
        <f>2*F20-I17-I18</f>
        <v>6.7415880000000001</v>
      </c>
      <c r="J19" s="18"/>
      <c r="K19" s="18"/>
      <c r="L19" s="18"/>
      <c r="M19" s="18"/>
      <c r="N19" s="18"/>
      <c r="O19" s="18"/>
      <c r="P19" s="18"/>
      <c r="Q19" s="18"/>
      <c r="R19" s="19"/>
      <c r="V19" s="56"/>
      <c r="W19" s="57"/>
      <c r="X19" s="57"/>
      <c r="Y19" s="57"/>
      <c r="Z19" s="57"/>
      <c r="AA19" s="57"/>
      <c r="AB19" s="58"/>
    </row>
    <row r="20" spans="2:28" ht="15.75" customHeight="1" x14ac:dyDescent="0.25">
      <c r="B20" s="16"/>
      <c r="C20" s="18"/>
      <c r="D20" s="37"/>
      <c r="E20" s="37"/>
      <c r="F20" s="20">
        <f>SUM(F17:F19)</f>
        <v>3.7229999999999999</v>
      </c>
      <c r="G20" s="18"/>
      <c r="H20" s="18"/>
      <c r="I20" s="18"/>
      <c r="J20" s="18"/>
      <c r="K20" s="18"/>
      <c r="L20" s="18"/>
      <c r="M20" s="18"/>
      <c r="N20" s="18"/>
      <c r="O20" s="18"/>
      <c r="P20" s="18"/>
      <c r="Q20" s="18"/>
      <c r="R20" s="19"/>
      <c r="V20" s="56"/>
      <c r="W20" s="57"/>
      <c r="X20" s="57"/>
      <c r="Y20" s="57"/>
      <c r="Z20" s="57"/>
      <c r="AA20" s="57"/>
      <c r="AB20" s="58"/>
    </row>
    <row r="21" spans="2:28" x14ac:dyDescent="0.25">
      <c r="B21" s="16"/>
      <c r="C21" s="18"/>
      <c r="D21" s="18"/>
      <c r="E21" s="18"/>
      <c r="F21" s="18"/>
      <c r="G21" s="18"/>
      <c r="H21" s="18"/>
      <c r="I21" s="18"/>
      <c r="J21" s="18"/>
      <c r="K21" s="18"/>
      <c r="L21" s="18"/>
      <c r="M21" s="18"/>
      <c r="N21" s="18"/>
      <c r="O21" s="18"/>
      <c r="P21" s="18"/>
      <c r="Q21" s="18"/>
      <c r="R21" s="19"/>
      <c r="V21" s="56"/>
      <c r="W21" s="57"/>
      <c r="X21" s="57"/>
      <c r="Y21" s="57"/>
      <c r="Z21" s="57"/>
      <c r="AA21" s="57"/>
      <c r="AB21" s="58"/>
    </row>
    <row r="22" spans="2:28" ht="15" customHeight="1" x14ac:dyDescent="0.25">
      <c r="B22" s="16"/>
      <c r="C22" s="18"/>
      <c r="D22" s="9"/>
      <c r="E22" s="9"/>
      <c r="F22" s="9"/>
      <c r="G22" s="9"/>
      <c r="H22" s="9"/>
      <c r="I22" s="18"/>
      <c r="J22" s="18"/>
      <c r="K22" s="18"/>
      <c r="L22" s="18"/>
      <c r="M22" s="18"/>
      <c r="N22" s="18"/>
      <c r="O22" s="18"/>
      <c r="P22" s="18"/>
      <c r="Q22" s="18"/>
      <c r="R22" s="19"/>
      <c r="V22" s="56"/>
      <c r="W22" s="57"/>
      <c r="X22" s="57"/>
      <c r="Y22" s="57"/>
      <c r="Z22" s="57"/>
      <c r="AA22" s="57"/>
      <c r="AB22" s="58"/>
    </row>
    <row r="23" spans="2:28" x14ac:dyDescent="0.25">
      <c r="B23" s="16"/>
      <c r="C23" s="18"/>
      <c r="D23" s="9"/>
      <c r="E23" s="9"/>
      <c r="F23" s="9"/>
      <c r="G23" s="9"/>
      <c r="H23" s="9"/>
      <c r="I23" s="18"/>
      <c r="J23" s="18"/>
      <c r="K23" s="18"/>
      <c r="L23" s="18"/>
      <c r="M23" s="18"/>
      <c r="N23" s="18"/>
      <c r="O23" s="18"/>
      <c r="P23" s="18"/>
      <c r="Q23" s="18"/>
      <c r="R23" s="19"/>
      <c r="V23" s="56"/>
      <c r="W23" s="57"/>
      <c r="X23" s="57"/>
      <c r="Y23" s="57"/>
      <c r="Z23" s="57"/>
      <c r="AA23" s="57"/>
      <c r="AB23" s="58"/>
    </row>
    <row r="24" spans="2:28" x14ac:dyDescent="0.25">
      <c r="B24" s="16"/>
      <c r="C24" s="18"/>
      <c r="D24" s="9"/>
      <c r="E24" s="9"/>
      <c r="F24" s="9"/>
      <c r="G24" s="9"/>
      <c r="H24" s="9"/>
      <c r="I24" s="18"/>
      <c r="J24" s="18"/>
      <c r="K24" s="18"/>
      <c r="L24" s="18"/>
      <c r="M24" s="18"/>
      <c r="N24" s="18"/>
      <c r="O24" s="18"/>
      <c r="P24" s="18"/>
      <c r="Q24" s="18"/>
      <c r="R24" s="19"/>
      <c r="V24" s="59"/>
      <c r="W24" s="60"/>
      <c r="X24" s="60"/>
      <c r="Y24" s="60"/>
      <c r="Z24" s="60"/>
      <c r="AA24" s="60"/>
      <c r="AB24" s="61"/>
    </row>
    <row r="25" spans="2:28" ht="15" customHeight="1" x14ac:dyDescent="0.25">
      <c r="B25" s="16"/>
      <c r="C25" s="18"/>
      <c r="D25" s="9"/>
      <c r="E25" s="9"/>
      <c r="F25" s="9"/>
      <c r="G25" s="9"/>
      <c r="H25" s="9"/>
      <c r="I25" s="18"/>
      <c r="J25" s="18"/>
      <c r="K25" s="18"/>
      <c r="L25" s="18"/>
      <c r="M25" s="18"/>
      <c r="N25" s="18"/>
      <c r="O25" s="18"/>
      <c r="P25" s="18"/>
      <c r="Q25" s="18"/>
      <c r="R25" s="19"/>
      <c r="V25" s="28"/>
      <c r="W25" s="28"/>
      <c r="X25" s="28"/>
      <c r="Y25" s="28"/>
      <c r="Z25" s="28"/>
      <c r="AA25" s="28"/>
      <c r="AB25" s="28"/>
    </row>
    <row r="26" spans="2:28" ht="15" customHeight="1" x14ac:dyDescent="0.25">
      <c r="B26" s="16"/>
      <c r="C26" s="18"/>
      <c r="D26" s="9"/>
      <c r="E26" s="9"/>
      <c r="F26" s="9"/>
      <c r="G26" s="9"/>
      <c r="H26" s="9"/>
      <c r="I26" s="18"/>
      <c r="J26" s="18"/>
      <c r="K26" s="18"/>
      <c r="L26" s="18"/>
      <c r="M26" s="18"/>
      <c r="N26" s="18"/>
      <c r="O26" s="18"/>
      <c r="P26" s="18"/>
      <c r="Q26" s="18"/>
      <c r="R26" s="19"/>
      <c r="V26" s="28"/>
      <c r="W26" s="28"/>
      <c r="X26" s="28"/>
      <c r="Y26" s="28"/>
      <c r="Z26" s="28"/>
      <c r="AA26" s="28"/>
      <c r="AB26" s="28"/>
    </row>
    <row r="27" spans="2:28" ht="15" customHeight="1" x14ac:dyDescent="0.25">
      <c r="B27" s="16"/>
      <c r="C27" s="18"/>
      <c r="D27" s="9"/>
      <c r="E27" s="9"/>
      <c r="F27" s="9"/>
      <c r="G27" s="9"/>
      <c r="H27" s="9"/>
      <c r="I27" s="18"/>
      <c r="J27" s="18"/>
      <c r="K27" s="18"/>
      <c r="L27" s="18"/>
      <c r="M27" s="18"/>
      <c r="N27" s="18"/>
      <c r="O27" s="18"/>
      <c r="P27" s="18"/>
      <c r="Q27" s="18"/>
      <c r="R27" s="19"/>
      <c r="V27" s="28"/>
      <c r="W27" s="28"/>
      <c r="X27" s="28"/>
      <c r="Y27" s="28"/>
      <c r="Z27" s="28"/>
      <c r="AA27" s="28"/>
      <c r="AB27" s="28"/>
    </row>
    <row r="28" spans="2:28" ht="15.75" customHeight="1" x14ac:dyDescent="0.25">
      <c r="B28" s="16"/>
      <c r="C28" s="18"/>
      <c r="D28" s="9"/>
      <c r="E28" s="9"/>
      <c r="F28" s="9"/>
      <c r="G28" s="9"/>
      <c r="H28" s="9"/>
      <c r="I28" s="18"/>
      <c r="J28" s="18"/>
      <c r="K28" s="18"/>
      <c r="L28" s="18"/>
      <c r="M28" s="18"/>
      <c r="N28" s="18"/>
      <c r="O28" s="18"/>
      <c r="P28" s="18"/>
      <c r="Q28" s="18"/>
      <c r="R28" s="19"/>
      <c r="V28" s="28"/>
      <c r="W28" s="28"/>
      <c r="X28" s="28"/>
      <c r="Y28" s="28"/>
      <c r="Z28" s="28"/>
      <c r="AA28" s="28"/>
      <c r="AB28" s="28"/>
    </row>
    <row r="29" spans="2:28" ht="15" customHeight="1" x14ac:dyDescent="0.25">
      <c r="B29" s="16"/>
      <c r="C29" s="18"/>
      <c r="D29" s="9"/>
      <c r="E29" s="9"/>
      <c r="F29" s="9"/>
      <c r="G29" s="9"/>
      <c r="H29" s="9"/>
      <c r="I29" s="18"/>
      <c r="J29" s="18"/>
      <c r="K29" s="12"/>
      <c r="L29" s="12"/>
      <c r="M29" s="12"/>
      <c r="N29" s="12"/>
      <c r="O29" s="12"/>
      <c r="P29" s="12"/>
      <c r="Q29" s="12"/>
      <c r="R29" s="19"/>
      <c r="V29" s="28"/>
      <c r="W29" s="28"/>
      <c r="X29" s="28"/>
      <c r="Y29" s="28"/>
      <c r="Z29" s="28"/>
      <c r="AA29" s="28"/>
      <c r="AB29" s="28"/>
    </row>
    <row r="30" spans="2:28" ht="15" customHeight="1" thickBot="1" x14ac:dyDescent="0.3">
      <c r="B30" s="22"/>
      <c r="C30" s="23"/>
      <c r="D30" s="24"/>
      <c r="E30" s="24"/>
      <c r="F30" s="24"/>
      <c r="G30" s="24"/>
      <c r="H30" s="24"/>
      <c r="I30" s="23"/>
      <c r="J30" s="25"/>
      <c r="K30" s="26"/>
      <c r="L30" s="26"/>
      <c r="M30" s="26"/>
      <c r="N30" s="26"/>
      <c r="O30" s="26"/>
      <c r="P30" s="26"/>
      <c r="Q30" s="26"/>
      <c r="R30" s="27"/>
      <c r="V30" s="28"/>
      <c r="W30" s="28"/>
      <c r="X30" s="28"/>
      <c r="Y30" s="28"/>
      <c r="Z30" s="28"/>
      <c r="AA30" s="28"/>
      <c r="AB30" s="28"/>
    </row>
    <row r="31" spans="2:28" ht="15.75" customHeight="1" thickTop="1" x14ac:dyDescent="0.25">
      <c r="D31" s="9"/>
      <c r="E31" s="9"/>
      <c r="F31" s="9"/>
      <c r="G31" s="9"/>
      <c r="H31" s="9"/>
      <c r="J31" s="11"/>
      <c r="K31" s="12"/>
      <c r="L31" s="12"/>
      <c r="M31" s="12"/>
      <c r="N31" s="12"/>
      <c r="O31" s="12"/>
      <c r="P31" s="12"/>
      <c r="Q31" s="12"/>
      <c r="V31" s="28"/>
      <c r="W31" s="28"/>
      <c r="X31" s="28"/>
      <c r="Y31" s="28"/>
      <c r="Z31" s="28"/>
      <c r="AA31" s="28"/>
      <c r="AB31" s="28"/>
    </row>
    <row r="32" spans="2:28" ht="15" customHeight="1" x14ac:dyDescent="0.25">
      <c r="J32" s="11"/>
      <c r="K32" s="11"/>
      <c r="L32" s="11"/>
      <c r="M32" s="11"/>
      <c r="N32" s="11"/>
      <c r="O32" s="11"/>
      <c r="P32" s="11"/>
      <c r="Q32" s="11"/>
      <c r="V32" s="28"/>
      <c r="W32" s="28"/>
      <c r="X32" s="28"/>
      <c r="Y32" s="28"/>
      <c r="Z32" s="28"/>
      <c r="AA32" s="28"/>
      <c r="AB32" s="28"/>
    </row>
    <row r="33" spans="10:17" x14ac:dyDescent="0.25">
      <c r="J33" s="11"/>
      <c r="K33" s="11"/>
      <c r="L33" s="11"/>
      <c r="M33" s="11"/>
      <c r="N33" s="11"/>
      <c r="O33" s="11"/>
      <c r="P33" s="11"/>
      <c r="Q33" s="11"/>
    </row>
  </sheetData>
  <mergeCells count="16">
    <mergeCell ref="C7:S7"/>
    <mergeCell ref="C8:S8"/>
    <mergeCell ref="C9:S9"/>
    <mergeCell ref="C10:S10"/>
    <mergeCell ref="D16:E16"/>
    <mergeCell ref="V16:AB24"/>
    <mergeCell ref="C17:D17"/>
    <mergeCell ref="C18:D18"/>
    <mergeCell ref="C19:D19"/>
    <mergeCell ref="D20:E20"/>
    <mergeCell ref="C1:S1"/>
    <mergeCell ref="C2:S2"/>
    <mergeCell ref="C3:S3"/>
    <mergeCell ref="A4:A6"/>
    <mergeCell ref="C4:S4"/>
    <mergeCell ref="C5:S6"/>
  </mergeCells>
  <conditionalFormatting sqref="D13:H13">
    <cfRule type="cellIs" dxfId="3" priority="1" operator="equal">
      <formula>#REF!</formula>
    </cfRule>
  </conditionalFormatting>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3"/>
  <sheetViews>
    <sheetView zoomScale="90" zoomScaleNormal="90" workbookViewId="0">
      <selection activeCell="A18" sqref="A18:XFD18"/>
    </sheetView>
  </sheetViews>
  <sheetFormatPr defaultRowHeight="15" x14ac:dyDescent="0.25"/>
  <cols>
    <col min="1" max="1" width="3.140625" customWidth="1"/>
    <col min="2" max="2" width="4.42578125" customWidth="1"/>
    <col min="3" max="3" width="19.85546875" bestFit="1" customWidth="1"/>
    <col min="8" max="8" width="10.28515625" customWidth="1"/>
    <col min="9" max="9" width="15.5703125" customWidth="1"/>
    <col min="21" max="21" width="12.140625" customWidth="1"/>
  </cols>
  <sheetData>
    <row r="1" spans="1:37" ht="38.25" customHeight="1" thickBot="1" x14ac:dyDescent="0.3">
      <c r="C1" s="62" t="s">
        <v>8</v>
      </c>
      <c r="D1" s="62"/>
      <c r="E1" s="62"/>
      <c r="F1" s="62"/>
      <c r="G1" s="62"/>
      <c r="H1" s="62"/>
      <c r="I1" s="62"/>
      <c r="J1" s="62"/>
      <c r="K1" s="62"/>
      <c r="L1" s="62"/>
      <c r="M1" s="62"/>
      <c r="N1" s="62"/>
      <c r="O1" s="62"/>
      <c r="P1" s="62"/>
      <c r="Q1" s="62"/>
      <c r="R1" s="62"/>
      <c r="S1" s="62"/>
    </row>
    <row r="2" spans="1:37" ht="27" customHeight="1" thickBot="1" x14ac:dyDescent="0.3">
      <c r="C2" s="63" t="s">
        <v>15</v>
      </c>
      <c r="D2" s="63"/>
      <c r="E2" s="63"/>
      <c r="F2" s="63"/>
      <c r="G2" s="63"/>
      <c r="H2" s="63"/>
      <c r="I2" s="63"/>
      <c r="J2" s="63"/>
      <c r="K2" s="63"/>
      <c r="L2" s="63"/>
      <c r="M2" s="63"/>
      <c r="N2" s="63"/>
      <c r="O2" s="63"/>
      <c r="P2" s="63"/>
      <c r="Q2" s="63"/>
      <c r="R2" s="63"/>
      <c r="S2" s="63"/>
      <c r="AB2" s="7"/>
      <c r="AC2" s="7"/>
      <c r="AD2" s="7"/>
      <c r="AE2" s="7"/>
      <c r="AF2" s="7"/>
      <c r="AG2" s="7"/>
      <c r="AH2" s="7"/>
      <c r="AI2" s="7"/>
      <c r="AJ2" s="7"/>
      <c r="AK2" s="7"/>
    </row>
    <row r="3" spans="1:37" ht="50.25" customHeight="1" thickBot="1" x14ac:dyDescent="0.3">
      <c r="C3" s="32" t="s">
        <v>11</v>
      </c>
      <c r="D3" s="32"/>
      <c r="E3" s="32"/>
      <c r="F3" s="32"/>
      <c r="G3" s="32"/>
      <c r="H3" s="32"/>
      <c r="I3" s="32"/>
      <c r="J3" s="32"/>
      <c r="K3" s="32"/>
      <c r="L3" s="32"/>
      <c r="M3" s="32"/>
      <c r="N3" s="32"/>
      <c r="O3" s="32"/>
      <c r="P3" s="32"/>
      <c r="Q3" s="32"/>
      <c r="R3" s="32"/>
      <c r="S3" s="32"/>
      <c r="AB3" s="7"/>
      <c r="AC3" s="7"/>
      <c r="AD3" s="7"/>
      <c r="AE3" s="7"/>
      <c r="AF3" s="7"/>
      <c r="AG3" s="7"/>
      <c r="AH3" s="7"/>
      <c r="AI3" s="7"/>
      <c r="AJ3" s="7"/>
      <c r="AK3" s="7"/>
    </row>
    <row r="4" spans="1:37" ht="25.5" customHeight="1" x14ac:dyDescent="0.25">
      <c r="A4" s="31"/>
      <c r="B4" s="30"/>
      <c r="C4" s="44" t="s">
        <v>9</v>
      </c>
      <c r="D4" s="45"/>
      <c r="E4" s="45"/>
      <c r="F4" s="45"/>
      <c r="G4" s="45"/>
      <c r="H4" s="45"/>
      <c r="I4" s="45"/>
      <c r="J4" s="45"/>
      <c r="K4" s="45"/>
      <c r="L4" s="45"/>
      <c r="M4" s="45"/>
      <c r="N4" s="45"/>
      <c r="O4" s="45"/>
      <c r="P4" s="45"/>
      <c r="Q4" s="45"/>
      <c r="R4" s="45"/>
      <c r="S4" s="46"/>
    </row>
    <row r="5" spans="1:37" ht="21.75" customHeight="1" x14ac:dyDescent="0.25">
      <c r="A5" s="31"/>
      <c r="B5" s="30"/>
      <c r="C5" s="64" t="s">
        <v>10</v>
      </c>
      <c r="D5" s="65"/>
      <c r="E5" s="65"/>
      <c r="F5" s="65"/>
      <c r="G5" s="65"/>
      <c r="H5" s="65"/>
      <c r="I5" s="65"/>
      <c r="J5" s="65"/>
      <c r="K5" s="65"/>
      <c r="L5" s="65"/>
      <c r="M5" s="65"/>
      <c r="N5" s="65"/>
      <c r="O5" s="65"/>
      <c r="P5" s="65"/>
      <c r="Q5" s="65"/>
      <c r="R5" s="65"/>
      <c r="S5" s="66"/>
    </row>
    <row r="6" spans="1:37" s="4" customFormat="1" ht="58.5" customHeight="1" thickBot="1" x14ac:dyDescent="0.3">
      <c r="A6" s="31"/>
      <c r="B6" s="30"/>
      <c r="C6" s="64"/>
      <c r="D6" s="65"/>
      <c r="E6" s="65"/>
      <c r="F6" s="65"/>
      <c r="G6" s="65"/>
      <c r="H6" s="65"/>
      <c r="I6" s="65"/>
      <c r="J6" s="65"/>
      <c r="K6" s="65"/>
      <c r="L6" s="65"/>
      <c r="M6" s="65"/>
      <c r="N6" s="65"/>
      <c r="O6" s="65"/>
      <c r="P6" s="65"/>
      <c r="Q6" s="65"/>
      <c r="R6" s="65"/>
      <c r="S6" s="66"/>
    </row>
    <row r="7" spans="1:37" s="4" customFormat="1" ht="27" customHeight="1" x14ac:dyDescent="0.25">
      <c r="C7" s="44" t="s">
        <v>14</v>
      </c>
      <c r="D7" s="45"/>
      <c r="E7" s="45"/>
      <c r="F7" s="45"/>
      <c r="G7" s="45"/>
      <c r="H7" s="45"/>
      <c r="I7" s="45"/>
      <c r="J7" s="45"/>
      <c r="K7" s="45"/>
      <c r="L7" s="45"/>
      <c r="M7" s="45"/>
      <c r="N7" s="45"/>
      <c r="O7" s="45"/>
      <c r="P7" s="45"/>
      <c r="Q7" s="45"/>
      <c r="R7" s="45"/>
      <c r="S7" s="46"/>
    </row>
    <row r="8" spans="1:37" s="8" customFormat="1" ht="21" customHeight="1" thickBot="1" x14ac:dyDescent="0.3">
      <c r="C8" s="33" t="s">
        <v>16</v>
      </c>
      <c r="D8" s="34"/>
      <c r="E8" s="34"/>
      <c r="F8" s="34"/>
      <c r="G8" s="34"/>
      <c r="H8" s="34"/>
      <c r="I8" s="34"/>
      <c r="J8" s="34"/>
      <c r="K8" s="34"/>
      <c r="L8" s="34"/>
      <c r="M8" s="34"/>
      <c r="N8" s="34"/>
      <c r="O8" s="34"/>
      <c r="P8" s="34"/>
      <c r="Q8" s="34"/>
      <c r="R8" s="34"/>
      <c r="S8" s="35"/>
    </row>
    <row r="9" spans="1:37" s="8" customFormat="1" ht="21.75" customHeight="1" x14ac:dyDescent="0.25">
      <c r="C9" s="47" t="s">
        <v>12</v>
      </c>
      <c r="D9" s="48"/>
      <c r="E9" s="48"/>
      <c r="F9" s="48"/>
      <c r="G9" s="48"/>
      <c r="H9" s="48"/>
      <c r="I9" s="48"/>
      <c r="J9" s="48"/>
      <c r="K9" s="48"/>
      <c r="L9" s="48"/>
      <c r="M9" s="48"/>
      <c r="N9" s="48"/>
      <c r="O9" s="48"/>
      <c r="P9" s="48"/>
      <c r="Q9" s="48"/>
      <c r="R9" s="48"/>
      <c r="S9" s="49"/>
    </row>
    <row r="10" spans="1:37" s="8" customFormat="1" ht="21.75" customHeight="1" thickBot="1" x14ac:dyDescent="0.3">
      <c r="C10" s="50" t="s">
        <v>13</v>
      </c>
      <c r="D10" s="51"/>
      <c r="E10" s="51"/>
      <c r="F10" s="51"/>
      <c r="G10" s="51"/>
      <c r="H10" s="51"/>
      <c r="I10" s="51"/>
      <c r="J10" s="51"/>
      <c r="K10" s="51"/>
      <c r="L10" s="51"/>
      <c r="M10" s="51"/>
      <c r="N10" s="51"/>
      <c r="O10" s="51"/>
      <c r="P10" s="51"/>
      <c r="Q10" s="51"/>
      <c r="R10" s="51"/>
      <c r="S10" s="52"/>
    </row>
    <row r="11" spans="1:37" s="8" customFormat="1" ht="21.75" customHeight="1" thickBot="1" x14ac:dyDescent="0.3">
      <c r="C11" s="10"/>
      <c r="D11" s="10"/>
      <c r="E11" s="10"/>
      <c r="F11" s="10"/>
      <c r="G11" s="10"/>
      <c r="H11" s="10"/>
      <c r="I11" s="10"/>
      <c r="J11" s="10"/>
      <c r="K11" s="10"/>
      <c r="L11" s="10"/>
      <c r="M11" s="10"/>
      <c r="N11" s="10"/>
      <c r="O11" s="10"/>
      <c r="P11" s="10"/>
      <c r="Q11" s="10"/>
      <c r="R11" s="10"/>
      <c r="S11" s="10"/>
    </row>
    <row r="12" spans="1:37" s="8" customFormat="1" ht="21.75" customHeight="1" thickTop="1" x14ac:dyDescent="0.25">
      <c r="B12" s="13"/>
      <c r="C12" s="14"/>
      <c r="D12" s="14"/>
      <c r="E12" s="14"/>
      <c r="F12" s="14"/>
      <c r="G12" s="14"/>
      <c r="H12" s="14"/>
      <c r="I12" s="14"/>
      <c r="J12" s="14"/>
      <c r="K12" s="14"/>
      <c r="L12" s="14"/>
      <c r="M12" s="14"/>
      <c r="N12" s="14"/>
      <c r="O12" s="14"/>
      <c r="P12" s="14"/>
      <c r="Q12" s="14"/>
      <c r="R12" s="15"/>
      <c r="S12" s="10"/>
    </row>
    <row r="13" spans="1:37" x14ac:dyDescent="0.25">
      <c r="B13" s="16"/>
      <c r="C13" s="17" t="s">
        <v>6</v>
      </c>
      <c r="D13" s="17">
        <v>2012</v>
      </c>
      <c r="E13" s="17">
        <v>2013</v>
      </c>
      <c r="F13" s="17">
        <v>2014</v>
      </c>
      <c r="G13" s="17">
        <v>2015</v>
      </c>
      <c r="H13" s="17">
        <v>2016</v>
      </c>
      <c r="I13" s="29" t="s">
        <v>0</v>
      </c>
      <c r="J13" s="18"/>
      <c r="K13" s="18"/>
      <c r="L13" s="18"/>
      <c r="M13" s="18"/>
      <c r="N13" s="18"/>
      <c r="O13" s="18"/>
      <c r="P13" s="18"/>
      <c r="Q13" s="18"/>
      <c r="R13" s="19"/>
    </row>
    <row r="14" spans="1:37" x14ac:dyDescent="0.25">
      <c r="B14" s="16"/>
      <c r="C14" s="67" t="s">
        <v>20</v>
      </c>
      <c r="D14" s="3">
        <v>998</v>
      </c>
      <c r="E14" s="3">
        <v>1213</v>
      </c>
      <c r="F14" s="3">
        <v>1501</v>
      </c>
      <c r="G14" s="3">
        <v>1476</v>
      </c>
      <c r="H14" s="3">
        <v>1372</v>
      </c>
      <c r="I14" s="20">
        <f>AVERAGE(D14:H14)</f>
        <v>1312</v>
      </c>
      <c r="J14" s="18"/>
      <c r="K14" s="18"/>
      <c r="L14" s="18"/>
      <c r="M14" s="18"/>
      <c r="N14" s="18"/>
      <c r="O14" s="18"/>
      <c r="P14" s="18"/>
      <c r="Q14" s="18"/>
      <c r="R14" s="19"/>
    </row>
    <row r="15" spans="1:37" x14ac:dyDescent="0.25">
      <c r="B15" s="16"/>
      <c r="C15" s="67"/>
      <c r="D15" s="18"/>
      <c r="E15" s="18"/>
      <c r="F15" s="18"/>
      <c r="G15" s="18"/>
      <c r="H15" s="18"/>
      <c r="I15" s="18"/>
      <c r="J15" s="18"/>
      <c r="K15" s="18"/>
      <c r="L15" s="18"/>
      <c r="M15" s="18"/>
      <c r="N15" s="18"/>
      <c r="O15" s="18"/>
      <c r="P15" s="18"/>
      <c r="Q15" s="18"/>
      <c r="R15" s="19"/>
    </row>
    <row r="16" spans="1:37" ht="15.75" thickBot="1" x14ac:dyDescent="0.3">
      <c r="B16" s="16"/>
      <c r="C16" s="18"/>
      <c r="D16" s="36"/>
      <c r="E16" s="36"/>
      <c r="F16" s="20"/>
      <c r="G16" s="18"/>
      <c r="H16" s="18"/>
      <c r="I16" s="18"/>
      <c r="J16" s="18"/>
      <c r="K16" s="18"/>
      <c r="L16" s="18"/>
      <c r="M16" s="18"/>
      <c r="N16" s="18"/>
      <c r="O16" s="18"/>
      <c r="P16" s="18"/>
      <c r="Q16" s="18"/>
      <c r="R16" s="19"/>
      <c r="V16" s="53" t="s">
        <v>17</v>
      </c>
      <c r="W16" s="54"/>
      <c r="X16" s="54"/>
      <c r="Y16" s="54"/>
      <c r="Z16" s="54"/>
      <c r="AA16" s="54"/>
      <c r="AB16" s="55"/>
    </row>
    <row r="17" spans="2:28" ht="15.75" thickBot="1" x14ac:dyDescent="0.3">
      <c r="B17" s="16"/>
      <c r="C17" s="38" t="s">
        <v>3</v>
      </c>
      <c r="D17" s="39"/>
      <c r="E17" s="2">
        <v>1300</v>
      </c>
      <c r="F17" s="1">
        <f>E17</f>
        <v>1300</v>
      </c>
      <c r="G17" s="18"/>
      <c r="H17" s="21" t="s">
        <v>2</v>
      </c>
      <c r="I17" s="20">
        <f>I14</f>
        <v>1312</v>
      </c>
      <c r="J17" s="18"/>
      <c r="K17" s="18"/>
      <c r="L17" s="18"/>
      <c r="M17" s="18"/>
      <c r="N17" s="18"/>
      <c r="O17" s="18"/>
      <c r="P17" s="18"/>
      <c r="Q17" s="18"/>
      <c r="R17" s="19"/>
      <c r="V17" s="56"/>
      <c r="W17" s="57"/>
      <c r="X17" s="57"/>
      <c r="Y17" s="57"/>
      <c r="Z17" s="57"/>
      <c r="AA17" s="57"/>
      <c r="AB17" s="58"/>
    </row>
    <row r="18" spans="2:28" ht="15.75" customHeight="1" thickBot="1" x14ac:dyDescent="0.3">
      <c r="B18" s="16"/>
      <c r="C18" s="40" t="s">
        <v>4</v>
      </c>
      <c r="D18" s="41"/>
      <c r="E18" s="2">
        <v>1275</v>
      </c>
      <c r="F18" s="1">
        <f>E18-F17</f>
        <v>-25</v>
      </c>
      <c r="G18" s="18"/>
      <c r="H18" s="20" t="s">
        <v>7</v>
      </c>
      <c r="I18" s="20">
        <f>0.02*I17</f>
        <v>26.240000000000002</v>
      </c>
      <c r="J18" s="18"/>
      <c r="K18" s="18"/>
      <c r="L18" s="18"/>
      <c r="M18" s="18"/>
      <c r="N18" s="18"/>
      <c r="O18" s="18"/>
      <c r="P18" s="18"/>
      <c r="Q18" s="18"/>
      <c r="R18" s="19"/>
      <c r="V18" s="56"/>
      <c r="W18" s="57"/>
      <c r="X18" s="57"/>
      <c r="Y18" s="57"/>
      <c r="Z18" s="57"/>
      <c r="AA18" s="57"/>
      <c r="AB18" s="58"/>
    </row>
    <row r="19" spans="2:28" ht="0.6" customHeight="1" thickBot="1" x14ac:dyDescent="0.3">
      <c r="B19" s="16"/>
      <c r="C19" s="42" t="s">
        <v>5</v>
      </c>
      <c r="D19" s="43"/>
      <c r="E19" s="5">
        <f>MAX(D14:H14)</f>
        <v>1501</v>
      </c>
      <c r="F19" s="1">
        <f>E19-F18-F17+100</f>
        <v>326</v>
      </c>
      <c r="G19" s="18"/>
      <c r="H19" s="20"/>
      <c r="I19" s="20">
        <f>2*F20-I17-I18</f>
        <v>1863.76</v>
      </c>
      <c r="J19" s="18"/>
      <c r="K19" s="18"/>
      <c r="L19" s="18"/>
      <c r="M19" s="18"/>
      <c r="N19" s="18"/>
      <c r="O19" s="18"/>
      <c r="P19" s="18"/>
      <c r="Q19" s="18"/>
      <c r="R19" s="19"/>
      <c r="V19" s="56"/>
      <c r="W19" s="57"/>
      <c r="X19" s="57"/>
      <c r="Y19" s="57"/>
      <c r="Z19" s="57"/>
      <c r="AA19" s="57"/>
      <c r="AB19" s="58"/>
    </row>
    <row r="20" spans="2:28" x14ac:dyDescent="0.25">
      <c r="B20" s="16"/>
      <c r="C20" s="18"/>
      <c r="D20" s="37"/>
      <c r="E20" s="37"/>
      <c r="F20" s="20">
        <f>SUM(F17:F19)</f>
        <v>1601</v>
      </c>
      <c r="G20" s="18"/>
      <c r="H20" s="18"/>
      <c r="I20" s="18"/>
      <c r="J20" s="18"/>
      <c r="K20" s="18"/>
      <c r="L20" s="18"/>
      <c r="M20" s="18"/>
      <c r="N20" s="18"/>
      <c r="O20" s="18"/>
      <c r="P20" s="18"/>
      <c r="Q20" s="18"/>
      <c r="R20" s="19"/>
      <c r="V20" s="56"/>
      <c r="W20" s="57"/>
      <c r="X20" s="57"/>
      <c r="Y20" s="57"/>
      <c r="Z20" s="57"/>
      <c r="AA20" s="57"/>
      <c r="AB20" s="58"/>
    </row>
    <row r="21" spans="2:28" x14ac:dyDescent="0.25">
      <c r="B21" s="16"/>
      <c r="C21" s="18"/>
      <c r="D21" s="18"/>
      <c r="E21" s="18"/>
      <c r="F21" s="18"/>
      <c r="G21" s="18"/>
      <c r="H21" s="18"/>
      <c r="I21" s="18"/>
      <c r="J21" s="18"/>
      <c r="K21" s="18"/>
      <c r="L21" s="18"/>
      <c r="M21" s="18"/>
      <c r="N21" s="18"/>
      <c r="O21" s="18"/>
      <c r="P21" s="18"/>
      <c r="Q21" s="18"/>
      <c r="R21" s="19"/>
      <c r="V21" s="56"/>
      <c r="W21" s="57"/>
      <c r="X21" s="57"/>
      <c r="Y21" s="57"/>
      <c r="Z21" s="57"/>
      <c r="AA21" s="57"/>
      <c r="AB21" s="58"/>
    </row>
    <row r="22" spans="2:28" ht="15" customHeight="1" x14ac:dyDescent="0.25">
      <c r="B22" s="16"/>
      <c r="C22" s="18"/>
      <c r="D22" s="9"/>
      <c r="E22" s="9"/>
      <c r="F22" s="9"/>
      <c r="G22" s="9"/>
      <c r="H22" s="9"/>
      <c r="I22" s="18"/>
      <c r="J22" s="18"/>
      <c r="K22" s="18"/>
      <c r="L22" s="18"/>
      <c r="M22" s="18"/>
      <c r="N22" s="18"/>
      <c r="O22" s="18"/>
      <c r="P22" s="18"/>
      <c r="Q22" s="18"/>
      <c r="R22" s="19"/>
      <c r="V22" s="56"/>
      <c r="W22" s="57"/>
      <c r="X22" s="57"/>
      <c r="Y22" s="57"/>
      <c r="Z22" s="57"/>
      <c r="AA22" s="57"/>
      <c r="AB22" s="58"/>
    </row>
    <row r="23" spans="2:28" x14ac:dyDescent="0.25">
      <c r="B23" s="16"/>
      <c r="C23" s="18"/>
      <c r="D23" s="9"/>
      <c r="E23" s="9"/>
      <c r="F23" s="9"/>
      <c r="G23" s="9"/>
      <c r="H23" s="9"/>
      <c r="I23" s="18"/>
      <c r="J23" s="18"/>
      <c r="K23" s="18"/>
      <c r="L23" s="18"/>
      <c r="M23" s="18"/>
      <c r="N23" s="18"/>
      <c r="O23" s="18"/>
      <c r="P23" s="18"/>
      <c r="Q23" s="18"/>
      <c r="R23" s="19"/>
      <c r="V23" s="56"/>
      <c r="W23" s="57"/>
      <c r="X23" s="57"/>
      <c r="Y23" s="57"/>
      <c r="Z23" s="57"/>
      <c r="AA23" s="57"/>
      <c r="AB23" s="58"/>
    </row>
    <row r="24" spans="2:28" x14ac:dyDescent="0.25">
      <c r="B24" s="16"/>
      <c r="C24" s="18"/>
      <c r="D24" s="9"/>
      <c r="E24" s="9"/>
      <c r="F24" s="9"/>
      <c r="G24" s="9"/>
      <c r="H24" s="9"/>
      <c r="I24" s="18"/>
      <c r="J24" s="18"/>
      <c r="K24" s="18"/>
      <c r="L24" s="18"/>
      <c r="M24" s="18"/>
      <c r="N24" s="18"/>
      <c r="O24" s="18"/>
      <c r="P24" s="18"/>
      <c r="Q24" s="18"/>
      <c r="R24" s="19"/>
      <c r="V24" s="59"/>
      <c r="W24" s="60"/>
      <c r="X24" s="60"/>
      <c r="Y24" s="60"/>
      <c r="Z24" s="60"/>
      <c r="AA24" s="60"/>
      <c r="AB24" s="61"/>
    </row>
    <row r="25" spans="2:28" ht="15" customHeight="1" x14ac:dyDescent="0.25">
      <c r="B25" s="16"/>
      <c r="C25" s="18"/>
      <c r="D25" s="9"/>
      <c r="E25" s="9"/>
      <c r="F25" s="9"/>
      <c r="G25" s="9"/>
      <c r="H25" s="9"/>
      <c r="I25" s="18"/>
      <c r="J25" s="18"/>
      <c r="K25" s="18"/>
      <c r="L25" s="18"/>
      <c r="M25" s="18"/>
      <c r="N25" s="18"/>
      <c r="O25" s="18"/>
      <c r="P25" s="18"/>
      <c r="Q25" s="18"/>
      <c r="R25" s="19"/>
      <c r="V25" s="28"/>
      <c r="W25" s="28"/>
      <c r="X25" s="28"/>
      <c r="Y25" s="28"/>
      <c r="Z25" s="28"/>
      <c r="AA25" s="28"/>
      <c r="AB25" s="28"/>
    </row>
    <row r="26" spans="2:28" ht="15" customHeight="1" x14ac:dyDescent="0.25">
      <c r="B26" s="16"/>
      <c r="C26" s="18"/>
      <c r="D26" s="9"/>
      <c r="E26" s="9"/>
      <c r="F26" s="9"/>
      <c r="G26" s="9"/>
      <c r="H26" s="9"/>
      <c r="I26" s="18"/>
      <c r="J26" s="18"/>
      <c r="K26" s="18"/>
      <c r="L26" s="18"/>
      <c r="M26" s="18"/>
      <c r="N26" s="18"/>
      <c r="O26" s="18"/>
      <c r="P26" s="18"/>
      <c r="Q26" s="18"/>
      <c r="R26" s="19"/>
      <c r="V26" s="28"/>
      <c r="W26" s="28"/>
      <c r="X26" s="28"/>
      <c r="Y26" s="28"/>
      <c r="Z26" s="28"/>
      <c r="AA26" s="28"/>
      <c r="AB26" s="28"/>
    </row>
    <row r="27" spans="2:28" ht="15" customHeight="1" x14ac:dyDescent="0.25">
      <c r="B27" s="16"/>
      <c r="C27" s="18"/>
      <c r="D27" s="9"/>
      <c r="E27" s="9"/>
      <c r="F27" s="9"/>
      <c r="G27" s="9"/>
      <c r="H27" s="9"/>
      <c r="I27" s="18"/>
      <c r="J27" s="18"/>
      <c r="K27" s="18"/>
      <c r="L27" s="18"/>
      <c r="M27" s="18"/>
      <c r="N27" s="18"/>
      <c r="O27" s="18"/>
      <c r="P27" s="18"/>
      <c r="Q27" s="18"/>
      <c r="R27" s="19"/>
      <c r="V27" s="28"/>
      <c r="W27" s="28"/>
      <c r="X27" s="28"/>
      <c r="Y27" s="28"/>
      <c r="Z27" s="28"/>
      <c r="AA27" s="28"/>
      <c r="AB27" s="28"/>
    </row>
    <row r="28" spans="2:28" ht="15.75" customHeight="1" x14ac:dyDescent="0.25">
      <c r="B28" s="16"/>
      <c r="C28" s="18"/>
      <c r="D28" s="9"/>
      <c r="E28" s="9"/>
      <c r="F28" s="9"/>
      <c r="G28" s="9"/>
      <c r="H28" s="9"/>
      <c r="I28" s="18"/>
      <c r="J28" s="18"/>
      <c r="K28" s="18"/>
      <c r="L28" s="18"/>
      <c r="M28" s="18"/>
      <c r="N28" s="18"/>
      <c r="O28" s="18"/>
      <c r="P28" s="18"/>
      <c r="Q28" s="18"/>
      <c r="R28" s="19"/>
      <c r="V28" s="28"/>
      <c r="W28" s="28"/>
      <c r="X28" s="28"/>
      <c r="Y28" s="28"/>
      <c r="Z28" s="28"/>
      <c r="AA28" s="28"/>
      <c r="AB28" s="28"/>
    </row>
    <row r="29" spans="2:28" ht="15" customHeight="1" x14ac:dyDescent="0.25">
      <c r="B29" s="16"/>
      <c r="C29" s="18"/>
      <c r="D29" s="9"/>
      <c r="E29" s="9"/>
      <c r="F29" s="9"/>
      <c r="G29" s="9"/>
      <c r="H29" s="9"/>
      <c r="I29" s="18"/>
      <c r="J29" s="18"/>
      <c r="K29" s="12"/>
      <c r="L29" s="12"/>
      <c r="M29" s="12"/>
      <c r="N29" s="12"/>
      <c r="O29" s="12"/>
      <c r="P29" s="12"/>
      <c r="Q29" s="12"/>
      <c r="R29" s="19"/>
      <c r="V29" s="28"/>
      <c r="W29" s="28"/>
      <c r="X29" s="28"/>
      <c r="Y29" s="28"/>
      <c r="Z29" s="28"/>
      <c r="AA29" s="28"/>
      <c r="AB29" s="28"/>
    </row>
    <row r="30" spans="2:28" ht="15" customHeight="1" thickBot="1" x14ac:dyDescent="0.3">
      <c r="B30" s="22"/>
      <c r="C30" s="23"/>
      <c r="D30" s="24"/>
      <c r="E30" s="24"/>
      <c r="F30" s="24"/>
      <c r="G30" s="24"/>
      <c r="H30" s="24"/>
      <c r="I30" s="23"/>
      <c r="J30" s="25"/>
      <c r="K30" s="26"/>
      <c r="L30" s="26"/>
      <c r="M30" s="26"/>
      <c r="N30" s="26"/>
      <c r="O30" s="26"/>
      <c r="P30" s="26"/>
      <c r="Q30" s="26"/>
      <c r="R30" s="27"/>
      <c r="V30" s="28"/>
      <c r="W30" s="28"/>
      <c r="X30" s="28"/>
      <c r="Y30" s="28"/>
      <c r="Z30" s="28"/>
      <c r="AA30" s="28"/>
      <c r="AB30" s="28"/>
    </row>
    <row r="31" spans="2:28" ht="15.75" customHeight="1" thickTop="1" x14ac:dyDescent="0.25">
      <c r="D31" s="9"/>
      <c r="E31" s="9"/>
      <c r="F31" s="9"/>
      <c r="G31" s="9"/>
      <c r="H31" s="9"/>
      <c r="J31" s="11"/>
      <c r="K31" s="12"/>
      <c r="L31" s="12"/>
      <c r="M31" s="12"/>
      <c r="N31" s="12"/>
      <c r="O31" s="12"/>
      <c r="P31" s="12"/>
      <c r="Q31" s="12"/>
      <c r="V31" s="28"/>
      <c r="W31" s="28"/>
      <c r="X31" s="28"/>
      <c r="Y31" s="28"/>
      <c r="Z31" s="28"/>
      <c r="AA31" s="28"/>
      <c r="AB31" s="28"/>
    </row>
    <row r="32" spans="2:28" ht="15" customHeight="1" x14ac:dyDescent="0.25">
      <c r="J32" s="11"/>
      <c r="K32" s="11"/>
      <c r="L32" s="11"/>
      <c r="M32" s="11"/>
      <c r="N32" s="11"/>
      <c r="O32" s="11"/>
      <c r="P32" s="11"/>
      <c r="Q32" s="11"/>
      <c r="V32" s="28"/>
      <c r="W32" s="28"/>
      <c r="X32" s="28"/>
      <c r="Y32" s="28"/>
      <c r="Z32" s="28"/>
      <c r="AA32" s="28"/>
      <c r="AB32" s="28"/>
    </row>
    <row r="33" spans="10:17" x14ac:dyDescent="0.25">
      <c r="J33" s="11"/>
      <c r="K33" s="11"/>
      <c r="L33" s="11"/>
      <c r="M33" s="11"/>
      <c r="N33" s="11"/>
      <c r="O33" s="11"/>
      <c r="P33" s="11"/>
      <c r="Q33" s="11"/>
    </row>
  </sheetData>
  <mergeCells count="17">
    <mergeCell ref="C14:C15"/>
    <mergeCell ref="C7:S7"/>
    <mergeCell ref="C8:S8"/>
    <mergeCell ref="C9:S9"/>
    <mergeCell ref="C10:S10"/>
    <mergeCell ref="D16:E16"/>
    <mergeCell ref="V16:AB24"/>
    <mergeCell ref="C17:D17"/>
    <mergeCell ref="C18:D18"/>
    <mergeCell ref="C19:D19"/>
    <mergeCell ref="D20:E20"/>
    <mergeCell ref="C1:S1"/>
    <mergeCell ref="C2:S2"/>
    <mergeCell ref="C3:S3"/>
    <mergeCell ref="A4:A6"/>
    <mergeCell ref="C4:S4"/>
    <mergeCell ref="C5:S6"/>
  </mergeCells>
  <conditionalFormatting sqref="D13:H13">
    <cfRule type="cellIs" dxfId="2" priority="1" operator="equal">
      <formula>#REF!</formula>
    </cfRule>
  </conditionalFormatting>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3"/>
  <sheetViews>
    <sheetView zoomScale="90" zoomScaleNormal="90" workbookViewId="0">
      <selection activeCell="C27" sqref="C27"/>
    </sheetView>
  </sheetViews>
  <sheetFormatPr defaultRowHeight="15" x14ac:dyDescent="0.25"/>
  <cols>
    <col min="1" max="1" width="3.140625" customWidth="1"/>
    <col min="2" max="2" width="4.42578125" customWidth="1"/>
    <col min="3" max="3" width="19.85546875" bestFit="1" customWidth="1"/>
    <col min="8" max="8" width="10.28515625" customWidth="1"/>
    <col min="9" max="9" width="15.5703125" customWidth="1"/>
    <col min="21" max="21" width="12.140625" customWidth="1"/>
  </cols>
  <sheetData>
    <row r="1" spans="1:37" ht="38.25" customHeight="1" thickBot="1" x14ac:dyDescent="0.3">
      <c r="C1" s="62" t="s">
        <v>8</v>
      </c>
      <c r="D1" s="62"/>
      <c r="E1" s="62"/>
      <c r="F1" s="62"/>
      <c r="G1" s="62"/>
      <c r="H1" s="62"/>
      <c r="I1" s="62"/>
      <c r="J1" s="62"/>
      <c r="K1" s="62"/>
      <c r="L1" s="62"/>
      <c r="M1" s="62"/>
      <c r="N1" s="62"/>
      <c r="O1" s="62"/>
      <c r="P1" s="62"/>
      <c r="Q1" s="62"/>
      <c r="R1" s="62"/>
      <c r="S1" s="62"/>
    </row>
    <row r="2" spans="1:37" ht="27" customHeight="1" thickBot="1" x14ac:dyDescent="0.3">
      <c r="C2" s="63" t="s">
        <v>15</v>
      </c>
      <c r="D2" s="63"/>
      <c r="E2" s="63"/>
      <c r="F2" s="63"/>
      <c r="G2" s="63"/>
      <c r="H2" s="63"/>
      <c r="I2" s="63"/>
      <c r="J2" s="63"/>
      <c r="K2" s="63"/>
      <c r="L2" s="63"/>
      <c r="M2" s="63"/>
      <c r="N2" s="63"/>
      <c r="O2" s="63"/>
      <c r="P2" s="63"/>
      <c r="Q2" s="63"/>
      <c r="R2" s="63"/>
      <c r="S2" s="63"/>
      <c r="AB2" s="7"/>
      <c r="AC2" s="7"/>
      <c r="AD2" s="7"/>
      <c r="AE2" s="7"/>
      <c r="AF2" s="7"/>
      <c r="AG2" s="7"/>
      <c r="AH2" s="7"/>
      <c r="AI2" s="7"/>
      <c r="AJ2" s="7"/>
      <c r="AK2" s="7"/>
    </row>
    <row r="3" spans="1:37" ht="50.25" customHeight="1" thickBot="1" x14ac:dyDescent="0.3">
      <c r="C3" s="32" t="s">
        <v>11</v>
      </c>
      <c r="D3" s="32"/>
      <c r="E3" s="32"/>
      <c r="F3" s="32"/>
      <c r="G3" s="32"/>
      <c r="H3" s="32"/>
      <c r="I3" s="32"/>
      <c r="J3" s="32"/>
      <c r="K3" s="32"/>
      <c r="L3" s="32"/>
      <c r="M3" s="32"/>
      <c r="N3" s="32"/>
      <c r="O3" s="32"/>
      <c r="P3" s="32"/>
      <c r="Q3" s="32"/>
      <c r="R3" s="32"/>
      <c r="S3" s="32"/>
      <c r="AB3" s="7"/>
      <c r="AC3" s="7"/>
      <c r="AD3" s="7"/>
      <c r="AE3" s="7"/>
      <c r="AF3" s="7"/>
      <c r="AG3" s="7"/>
      <c r="AH3" s="7"/>
      <c r="AI3" s="7"/>
      <c r="AJ3" s="7"/>
      <c r="AK3" s="7"/>
    </row>
    <row r="4" spans="1:37" ht="25.5" customHeight="1" x14ac:dyDescent="0.25">
      <c r="A4" s="31"/>
      <c r="B4" s="30"/>
      <c r="C4" s="44" t="s">
        <v>9</v>
      </c>
      <c r="D4" s="45"/>
      <c r="E4" s="45"/>
      <c r="F4" s="45"/>
      <c r="G4" s="45"/>
      <c r="H4" s="45"/>
      <c r="I4" s="45"/>
      <c r="J4" s="45"/>
      <c r="K4" s="45"/>
      <c r="L4" s="45"/>
      <c r="M4" s="45"/>
      <c r="N4" s="45"/>
      <c r="O4" s="45"/>
      <c r="P4" s="45"/>
      <c r="Q4" s="45"/>
      <c r="R4" s="45"/>
      <c r="S4" s="46"/>
    </row>
    <row r="5" spans="1:37" ht="21.75" customHeight="1" x14ac:dyDescent="0.25">
      <c r="A5" s="31"/>
      <c r="B5" s="30"/>
      <c r="C5" s="64" t="s">
        <v>10</v>
      </c>
      <c r="D5" s="65"/>
      <c r="E5" s="65"/>
      <c r="F5" s="65"/>
      <c r="G5" s="65"/>
      <c r="H5" s="65"/>
      <c r="I5" s="65"/>
      <c r="J5" s="65"/>
      <c r="K5" s="65"/>
      <c r="L5" s="65"/>
      <c r="M5" s="65"/>
      <c r="N5" s="65"/>
      <c r="O5" s="65"/>
      <c r="P5" s="65"/>
      <c r="Q5" s="65"/>
      <c r="R5" s="65"/>
      <c r="S5" s="66"/>
    </row>
    <row r="6" spans="1:37" s="4" customFormat="1" ht="58.5" customHeight="1" thickBot="1" x14ac:dyDescent="0.3">
      <c r="A6" s="31"/>
      <c r="B6" s="30"/>
      <c r="C6" s="64"/>
      <c r="D6" s="65"/>
      <c r="E6" s="65"/>
      <c r="F6" s="65"/>
      <c r="G6" s="65"/>
      <c r="H6" s="65"/>
      <c r="I6" s="65"/>
      <c r="J6" s="65"/>
      <c r="K6" s="65"/>
      <c r="L6" s="65"/>
      <c r="M6" s="65"/>
      <c r="N6" s="65"/>
      <c r="O6" s="65"/>
      <c r="P6" s="65"/>
      <c r="Q6" s="65"/>
      <c r="R6" s="65"/>
      <c r="S6" s="66"/>
    </row>
    <row r="7" spans="1:37" s="4" customFormat="1" ht="27" customHeight="1" x14ac:dyDescent="0.25">
      <c r="C7" s="44" t="s">
        <v>14</v>
      </c>
      <c r="D7" s="45"/>
      <c r="E7" s="45"/>
      <c r="F7" s="45"/>
      <c r="G7" s="45"/>
      <c r="H7" s="45"/>
      <c r="I7" s="45"/>
      <c r="J7" s="45"/>
      <c r="K7" s="45"/>
      <c r="L7" s="45"/>
      <c r="M7" s="45"/>
      <c r="N7" s="45"/>
      <c r="O7" s="45"/>
      <c r="P7" s="45"/>
      <c r="Q7" s="45"/>
      <c r="R7" s="45"/>
      <c r="S7" s="46"/>
    </row>
    <row r="8" spans="1:37" s="8" customFormat="1" ht="21" customHeight="1" thickBot="1" x14ac:dyDescent="0.3">
      <c r="C8" s="33" t="s">
        <v>16</v>
      </c>
      <c r="D8" s="34"/>
      <c r="E8" s="34"/>
      <c r="F8" s="34"/>
      <c r="G8" s="34"/>
      <c r="H8" s="34"/>
      <c r="I8" s="34"/>
      <c r="J8" s="34"/>
      <c r="K8" s="34"/>
      <c r="L8" s="34"/>
      <c r="M8" s="34"/>
      <c r="N8" s="34"/>
      <c r="O8" s="34"/>
      <c r="P8" s="34"/>
      <c r="Q8" s="34"/>
      <c r="R8" s="34"/>
      <c r="S8" s="35"/>
    </row>
    <row r="9" spans="1:37" s="8" customFormat="1" ht="21.75" customHeight="1" x14ac:dyDescent="0.25">
      <c r="C9" s="47" t="s">
        <v>12</v>
      </c>
      <c r="D9" s="48"/>
      <c r="E9" s="48"/>
      <c r="F9" s="48"/>
      <c r="G9" s="48"/>
      <c r="H9" s="48"/>
      <c r="I9" s="48"/>
      <c r="J9" s="48"/>
      <c r="K9" s="48"/>
      <c r="L9" s="48"/>
      <c r="M9" s="48"/>
      <c r="N9" s="48"/>
      <c r="O9" s="48"/>
      <c r="P9" s="48"/>
      <c r="Q9" s="48"/>
      <c r="R9" s="48"/>
      <c r="S9" s="49"/>
    </row>
    <row r="10" spans="1:37" s="8" customFormat="1" ht="21.75" customHeight="1" thickBot="1" x14ac:dyDescent="0.3">
      <c r="C10" s="50" t="s">
        <v>13</v>
      </c>
      <c r="D10" s="51"/>
      <c r="E10" s="51"/>
      <c r="F10" s="51"/>
      <c r="G10" s="51"/>
      <c r="H10" s="51"/>
      <c r="I10" s="51"/>
      <c r="J10" s="51"/>
      <c r="K10" s="51"/>
      <c r="L10" s="51"/>
      <c r="M10" s="51"/>
      <c r="N10" s="51"/>
      <c r="O10" s="51"/>
      <c r="P10" s="51"/>
      <c r="Q10" s="51"/>
      <c r="R10" s="51"/>
      <c r="S10" s="52"/>
    </row>
    <row r="11" spans="1:37" s="8" customFormat="1" ht="21.75" customHeight="1" thickBot="1" x14ac:dyDescent="0.3">
      <c r="C11" s="10"/>
      <c r="D11" s="10"/>
      <c r="E11" s="10"/>
      <c r="F11" s="10"/>
      <c r="G11" s="10"/>
      <c r="H11" s="10"/>
      <c r="I11" s="10"/>
      <c r="J11" s="10"/>
      <c r="K11" s="10"/>
      <c r="L11" s="10"/>
      <c r="M11" s="10"/>
      <c r="N11" s="10"/>
      <c r="O11" s="10"/>
      <c r="P11" s="10"/>
      <c r="Q11" s="10"/>
      <c r="R11" s="10"/>
      <c r="S11" s="10"/>
    </row>
    <row r="12" spans="1:37" s="8" customFormat="1" ht="21.75" customHeight="1" thickTop="1" x14ac:dyDescent="0.25">
      <c r="B12" s="13"/>
      <c r="C12" s="14"/>
      <c r="D12" s="14"/>
      <c r="E12" s="14"/>
      <c r="F12" s="14"/>
      <c r="G12" s="14"/>
      <c r="H12" s="14"/>
      <c r="I12" s="14"/>
      <c r="J12" s="14"/>
      <c r="K12" s="14"/>
      <c r="L12" s="14"/>
      <c r="M12" s="14"/>
      <c r="N12" s="14"/>
      <c r="O12" s="14"/>
      <c r="P12" s="14"/>
      <c r="Q12" s="14"/>
      <c r="R12" s="15"/>
      <c r="S12" s="10"/>
    </row>
    <row r="13" spans="1:37" x14ac:dyDescent="0.25">
      <c r="B13" s="16"/>
      <c r="C13" s="17" t="s">
        <v>6</v>
      </c>
      <c r="D13" s="17">
        <v>2012</v>
      </c>
      <c r="E13" s="17">
        <v>2013</v>
      </c>
      <c r="F13" s="17">
        <v>2014</v>
      </c>
      <c r="G13" s="17">
        <v>2015</v>
      </c>
      <c r="H13" s="17">
        <v>2016</v>
      </c>
      <c r="I13" s="29" t="s">
        <v>0</v>
      </c>
      <c r="J13" s="18"/>
      <c r="K13" s="18"/>
      <c r="L13" s="18"/>
      <c r="M13" s="18"/>
      <c r="N13" s="18"/>
      <c r="O13" s="18"/>
      <c r="P13" s="18"/>
      <c r="Q13" s="18"/>
      <c r="R13" s="19"/>
    </row>
    <row r="14" spans="1:37" x14ac:dyDescent="0.25">
      <c r="B14" s="16"/>
      <c r="C14" s="18" t="s">
        <v>19</v>
      </c>
      <c r="D14" s="3">
        <v>6.7119999999999997</v>
      </c>
      <c r="E14" s="3">
        <v>6.8789999999999996</v>
      </c>
      <c r="F14" s="3">
        <v>7.2140000000000004</v>
      </c>
      <c r="G14" s="3">
        <v>7.1109999999999998</v>
      </c>
      <c r="H14" s="3">
        <v>7.2229999999999999</v>
      </c>
      <c r="I14" s="20">
        <f>AVERAGE(D14:H14)</f>
        <v>7.0278000000000009</v>
      </c>
      <c r="J14" s="18"/>
      <c r="K14" s="18"/>
      <c r="L14" s="18"/>
      <c r="M14" s="18"/>
      <c r="N14" s="18"/>
      <c r="O14" s="18"/>
      <c r="P14" s="18"/>
      <c r="Q14" s="18"/>
      <c r="R14" s="19"/>
    </row>
    <row r="15" spans="1:37" x14ac:dyDescent="0.25">
      <c r="B15" s="16"/>
      <c r="C15" s="18"/>
      <c r="D15" s="18"/>
      <c r="E15" s="18"/>
      <c r="F15" s="18"/>
      <c r="G15" s="18"/>
      <c r="H15" s="18"/>
      <c r="I15" s="18"/>
      <c r="J15" s="18"/>
      <c r="K15" s="18"/>
      <c r="L15" s="18"/>
      <c r="M15" s="18"/>
      <c r="N15" s="18"/>
      <c r="O15" s="18"/>
      <c r="P15" s="18"/>
      <c r="Q15" s="18"/>
      <c r="R15" s="19"/>
    </row>
    <row r="16" spans="1:37" ht="15.75" thickBot="1" x14ac:dyDescent="0.3">
      <c r="B16" s="16"/>
      <c r="C16" s="18"/>
      <c r="D16" s="36"/>
      <c r="E16" s="36"/>
      <c r="F16" s="20"/>
      <c r="G16" s="18"/>
      <c r="H16" s="18"/>
      <c r="I16" s="18"/>
      <c r="J16" s="18"/>
      <c r="K16" s="18"/>
      <c r="L16" s="18"/>
      <c r="M16" s="18"/>
      <c r="N16" s="18"/>
      <c r="O16" s="18"/>
      <c r="P16" s="18"/>
      <c r="Q16" s="18"/>
      <c r="R16" s="19"/>
      <c r="V16" s="53" t="s">
        <v>17</v>
      </c>
      <c r="W16" s="54"/>
      <c r="X16" s="54"/>
      <c r="Y16" s="54"/>
      <c r="Z16" s="54"/>
      <c r="AA16" s="54"/>
      <c r="AB16" s="55"/>
    </row>
    <row r="17" spans="2:28" ht="15.75" thickBot="1" x14ac:dyDescent="0.3">
      <c r="B17" s="16"/>
      <c r="C17" s="38" t="s">
        <v>3</v>
      </c>
      <c r="D17" s="39"/>
      <c r="E17" s="2">
        <v>6.992</v>
      </c>
      <c r="F17" s="1">
        <f>E17</f>
        <v>6.992</v>
      </c>
      <c r="G17" s="18"/>
      <c r="H17" s="21" t="s">
        <v>2</v>
      </c>
      <c r="I17" s="20">
        <f>I14</f>
        <v>7.0278000000000009</v>
      </c>
      <c r="J17" s="18"/>
      <c r="K17" s="18"/>
      <c r="L17" s="18"/>
      <c r="M17" s="18"/>
      <c r="N17" s="18"/>
      <c r="O17" s="18"/>
      <c r="P17" s="18"/>
      <c r="Q17" s="18"/>
      <c r="R17" s="19"/>
      <c r="V17" s="56"/>
      <c r="W17" s="57"/>
      <c r="X17" s="57"/>
      <c r="Y17" s="57"/>
      <c r="Z17" s="57"/>
      <c r="AA17" s="57"/>
      <c r="AB17" s="58"/>
    </row>
    <row r="18" spans="2:28" ht="15.75" customHeight="1" thickBot="1" x14ac:dyDescent="0.3">
      <c r="B18" s="16"/>
      <c r="C18" s="40" t="s">
        <v>4</v>
      </c>
      <c r="D18" s="41"/>
      <c r="E18" s="2">
        <v>7.2</v>
      </c>
      <c r="F18" s="1">
        <f>E18-F17+2</f>
        <v>2.2080000000000002</v>
      </c>
      <c r="G18" s="18"/>
      <c r="H18" s="68" t="s">
        <v>7</v>
      </c>
      <c r="I18" s="20">
        <f>0.01*I17</f>
        <v>7.0278000000000007E-2</v>
      </c>
      <c r="J18" s="18"/>
      <c r="K18" s="18"/>
      <c r="L18" s="18"/>
      <c r="M18" s="18"/>
      <c r="N18" s="18"/>
      <c r="O18" s="18"/>
      <c r="P18" s="18"/>
      <c r="Q18" s="18"/>
      <c r="R18" s="19"/>
      <c r="V18" s="56"/>
      <c r="W18" s="57"/>
      <c r="X18" s="57"/>
      <c r="Y18" s="57"/>
      <c r="Z18" s="57"/>
      <c r="AA18" s="57"/>
      <c r="AB18" s="58"/>
    </row>
    <row r="19" spans="2:28" ht="0.6" customHeight="1" thickBot="1" x14ac:dyDescent="0.3">
      <c r="B19" s="16"/>
      <c r="C19" s="42" t="s">
        <v>5</v>
      </c>
      <c r="D19" s="43"/>
      <c r="E19" s="5">
        <f>MAX(D14:H14)</f>
        <v>7.2229999999999999</v>
      </c>
      <c r="F19" s="1">
        <f>E19-F18-F17+5</f>
        <v>3.0229999999999997</v>
      </c>
      <c r="G19" s="18"/>
      <c r="H19" s="20"/>
      <c r="I19" s="20">
        <f>2*F20-I17-I18</f>
        <v>17.347922000000001</v>
      </c>
      <c r="J19" s="18"/>
      <c r="K19" s="18"/>
      <c r="L19" s="18"/>
      <c r="M19" s="18"/>
      <c r="N19" s="18"/>
      <c r="O19" s="18"/>
      <c r="P19" s="18"/>
      <c r="Q19" s="18"/>
      <c r="R19" s="19"/>
      <c r="V19" s="56"/>
      <c r="W19" s="57"/>
      <c r="X19" s="57"/>
      <c r="Y19" s="57"/>
      <c r="Z19" s="57"/>
      <c r="AA19" s="57"/>
      <c r="AB19" s="58"/>
    </row>
    <row r="20" spans="2:28" ht="15.75" customHeight="1" x14ac:dyDescent="0.25">
      <c r="B20" s="16"/>
      <c r="C20" s="18"/>
      <c r="D20" s="37"/>
      <c r="E20" s="37"/>
      <c r="F20" s="20">
        <f>SUM(F17:F19)</f>
        <v>12.222999999999999</v>
      </c>
      <c r="G20" s="18"/>
      <c r="H20" s="18"/>
      <c r="I20" s="18"/>
      <c r="J20" s="18"/>
      <c r="K20" s="18"/>
      <c r="L20" s="18"/>
      <c r="M20" s="18"/>
      <c r="N20" s="18"/>
      <c r="O20" s="18"/>
      <c r="P20" s="18"/>
      <c r="Q20" s="18"/>
      <c r="R20" s="19"/>
      <c r="V20" s="56"/>
      <c r="W20" s="57"/>
      <c r="X20" s="57"/>
      <c r="Y20" s="57"/>
      <c r="Z20" s="57"/>
      <c r="AA20" s="57"/>
      <c r="AB20" s="58"/>
    </row>
    <row r="21" spans="2:28" x14ac:dyDescent="0.25">
      <c r="B21" s="16"/>
      <c r="C21" s="18"/>
      <c r="D21" s="18"/>
      <c r="E21" s="18"/>
      <c r="F21" s="18"/>
      <c r="G21" s="18"/>
      <c r="H21" s="18"/>
      <c r="I21" s="18"/>
      <c r="J21" s="18"/>
      <c r="K21" s="18"/>
      <c r="L21" s="18"/>
      <c r="M21" s="18"/>
      <c r="N21" s="18"/>
      <c r="O21" s="18"/>
      <c r="P21" s="18"/>
      <c r="Q21" s="18"/>
      <c r="R21" s="19"/>
      <c r="V21" s="56"/>
      <c r="W21" s="57"/>
      <c r="X21" s="57"/>
      <c r="Y21" s="57"/>
      <c r="Z21" s="57"/>
      <c r="AA21" s="57"/>
      <c r="AB21" s="58"/>
    </row>
    <row r="22" spans="2:28" ht="15" customHeight="1" x14ac:dyDescent="0.25">
      <c r="B22" s="16"/>
      <c r="C22" s="18"/>
      <c r="D22" s="9"/>
      <c r="E22" s="9"/>
      <c r="F22" s="9"/>
      <c r="G22" s="9"/>
      <c r="H22" s="9"/>
      <c r="I22" s="18"/>
      <c r="J22" s="18"/>
      <c r="K22" s="18"/>
      <c r="L22" s="18"/>
      <c r="M22" s="18"/>
      <c r="N22" s="18"/>
      <c r="O22" s="18"/>
      <c r="P22" s="18"/>
      <c r="Q22" s="18"/>
      <c r="R22" s="19"/>
      <c r="V22" s="56"/>
      <c r="W22" s="57"/>
      <c r="X22" s="57"/>
      <c r="Y22" s="57"/>
      <c r="Z22" s="57"/>
      <c r="AA22" s="57"/>
      <c r="AB22" s="58"/>
    </row>
    <row r="23" spans="2:28" x14ac:dyDescent="0.25">
      <c r="B23" s="16"/>
      <c r="C23" s="18"/>
      <c r="D23" s="9"/>
      <c r="E23" s="9"/>
      <c r="F23" s="9"/>
      <c r="G23" s="9"/>
      <c r="H23" s="9"/>
      <c r="I23" s="18"/>
      <c r="J23" s="18"/>
      <c r="K23" s="18"/>
      <c r="L23" s="18"/>
      <c r="M23" s="18"/>
      <c r="N23" s="18"/>
      <c r="O23" s="18"/>
      <c r="P23" s="18"/>
      <c r="Q23" s="18"/>
      <c r="R23" s="19"/>
      <c r="V23" s="56"/>
      <c r="W23" s="57"/>
      <c r="X23" s="57"/>
      <c r="Y23" s="57"/>
      <c r="Z23" s="57"/>
      <c r="AA23" s="57"/>
      <c r="AB23" s="58"/>
    </row>
    <row r="24" spans="2:28" x14ac:dyDescent="0.25">
      <c r="B24" s="16"/>
      <c r="C24" s="18"/>
      <c r="D24" s="9"/>
      <c r="E24" s="9"/>
      <c r="F24" s="9"/>
      <c r="G24" s="9"/>
      <c r="H24" s="9"/>
      <c r="I24" s="18"/>
      <c r="J24" s="18"/>
      <c r="K24" s="18"/>
      <c r="L24" s="18"/>
      <c r="M24" s="18"/>
      <c r="N24" s="18"/>
      <c r="O24" s="18"/>
      <c r="P24" s="18"/>
      <c r="Q24" s="18"/>
      <c r="R24" s="19"/>
      <c r="V24" s="59"/>
      <c r="W24" s="60"/>
      <c r="X24" s="60"/>
      <c r="Y24" s="60"/>
      <c r="Z24" s="60"/>
      <c r="AA24" s="60"/>
      <c r="AB24" s="61"/>
    </row>
    <row r="25" spans="2:28" ht="15" customHeight="1" x14ac:dyDescent="0.25">
      <c r="B25" s="16"/>
      <c r="C25" s="18"/>
      <c r="D25" s="9"/>
      <c r="E25" s="9"/>
      <c r="F25" s="9"/>
      <c r="G25" s="9"/>
      <c r="H25" s="9"/>
      <c r="I25" s="18"/>
      <c r="J25" s="18"/>
      <c r="K25" s="18"/>
      <c r="L25" s="18"/>
      <c r="M25" s="18"/>
      <c r="N25" s="18"/>
      <c r="O25" s="18"/>
      <c r="P25" s="18"/>
      <c r="Q25" s="18"/>
      <c r="R25" s="19"/>
      <c r="V25" s="28"/>
      <c r="W25" s="28"/>
      <c r="X25" s="28"/>
      <c r="Y25" s="28"/>
      <c r="Z25" s="28"/>
      <c r="AA25" s="28"/>
      <c r="AB25" s="28"/>
    </row>
    <row r="26" spans="2:28" ht="15" customHeight="1" x14ac:dyDescent="0.25">
      <c r="B26" s="16"/>
      <c r="C26" s="18"/>
      <c r="D26" s="9"/>
      <c r="E26" s="9"/>
      <c r="F26" s="9"/>
      <c r="G26" s="9"/>
      <c r="H26" s="9"/>
      <c r="I26" s="18"/>
      <c r="J26" s="18"/>
      <c r="K26" s="18"/>
      <c r="L26" s="18"/>
      <c r="M26" s="18"/>
      <c r="N26" s="18"/>
      <c r="O26" s="18"/>
      <c r="P26" s="18"/>
      <c r="Q26" s="18"/>
      <c r="R26" s="19"/>
      <c r="V26" s="28"/>
      <c r="W26" s="28"/>
      <c r="X26" s="28"/>
      <c r="Y26" s="28"/>
      <c r="Z26" s="28"/>
      <c r="AA26" s="28"/>
      <c r="AB26" s="28"/>
    </row>
    <row r="27" spans="2:28" ht="15" customHeight="1" x14ac:dyDescent="0.25">
      <c r="B27" s="16"/>
      <c r="C27" s="18"/>
      <c r="D27" s="9"/>
      <c r="E27" s="9"/>
      <c r="F27" s="9"/>
      <c r="G27" s="9"/>
      <c r="H27" s="9"/>
      <c r="I27" s="18"/>
      <c r="J27" s="18"/>
      <c r="K27" s="18"/>
      <c r="L27" s="18"/>
      <c r="M27" s="18"/>
      <c r="N27" s="18"/>
      <c r="O27" s="18"/>
      <c r="P27" s="18"/>
      <c r="Q27" s="18"/>
      <c r="R27" s="19"/>
      <c r="V27" s="28"/>
      <c r="W27" s="28"/>
      <c r="X27" s="28"/>
      <c r="Y27" s="28"/>
      <c r="Z27" s="28"/>
      <c r="AA27" s="28"/>
      <c r="AB27" s="28"/>
    </row>
    <row r="28" spans="2:28" ht="15.75" customHeight="1" x14ac:dyDescent="0.25">
      <c r="B28" s="16"/>
      <c r="C28" s="18"/>
      <c r="D28" s="9"/>
      <c r="E28" s="9"/>
      <c r="F28" s="9"/>
      <c r="G28" s="9"/>
      <c r="H28" s="9"/>
      <c r="I28" s="18"/>
      <c r="J28" s="18"/>
      <c r="K28" s="18"/>
      <c r="L28" s="18"/>
      <c r="M28" s="18"/>
      <c r="N28" s="18"/>
      <c r="O28" s="18"/>
      <c r="P28" s="18"/>
      <c r="Q28" s="18"/>
      <c r="R28" s="19"/>
      <c r="V28" s="28"/>
      <c r="W28" s="28"/>
      <c r="X28" s="28"/>
      <c r="Y28" s="28"/>
      <c r="Z28" s="28"/>
      <c r="AA28" s="28"/>
      <c r="AB28" s="28"/>
    </row>
    <row r="29" spans="2:28" ht="15" customHeight="1" x14ac:dyDescent="0.25">
      <c r="B29" s="16"/>
      <c r="C29" s="18"/>
      <c r="D29" s="9"/>
      <c r="E29" s="9"/>
      <c r="F29" s="9"/>
      <c r="G29" s="9"/>
      <c r="H29" s="9"/>
      <c r="I29" s="18"/>
      <c r="J29" s="18"/>
      <c r="K29" s="12"/>
      <c r="L29" s="12"/>
      <c r="M29" s="12"/>
      <c r="N29" s="12"/>
      <c r="O29" s="12"/>
      <c r="P29" s="12"/>
      <c r="Q29" s="12"/>
      <c r="R29" s="19"/>
      <c r="V29" s="28"/>
      <c r="W29" s="28"/>
      <c r="X29" s="28"/>
      <c r="Y29" s="28"/>
      <c r="Z29" s="28"/>
      <c r="AA29" s="28"/>
      <c r="AB29" s="28"/>
    </row>
    <row r="30" spans="2:28" ht="15" customHeight="1" thickBot="1" x14ac:dyDescent="0.3">
      <c r="B30" s="22"/>
      <c r="C30" s="23"/>
      <c r="D30" s="24"/>
      <c r="E30" s="24"/>
      <c r="F30" s="24"/>
      <c r="G30" s="24"/>
      <c r="H30" s="24"/>
      <c r="I30" s="23"/>
      <c r="J30" s="25"/>
      <c r="K30" s="26"/>
      <c r="L30" s="26"/>
      <c r="M30" s="26"/>
      <c r="N30" s="26"/>
      <c r="O30" s="26"/>
      <c r="P30" s="26"/>
      <c r="Q30" s="26"/>
      <c r="R30" s="27"/>
      <c r="V30" s="28"/>
      <c r="W30" s="28"/>
      <c r="X30" s="28"/>
      <c r="Y30" s="28"/>
      <c r="Z30" s="28"/>
      <c r="AA30" s="28"/>
      <c r="AB30" s="28"/>
    </row>
    <row r="31" spans="2:28" ht="15.75" customHeight="1" thickTop="1" x14ac:dyDescent="0.25">
      <c r="D31" s="9"/>
      <c r="E31" s="9"/>
      <c r="F31" s="9"/>
      <c r="G31" s="9"/>
      <c r="H31" s="9"/>
      <c r="J31" s="11"/>
      <c r="K31" s="12"/>
      <c r="L31" s="12"/>
      <c r="M31" s="12"/>
      <c r="N31" s="12"/>
      <c r="O31" s="12"/>
      <c r="P31" s="12"/>
      <c r="Q31" s="12"/>
      <c r="V31" s="28"/>
      <c r="W31" s="28"/>
      <c r="X31" s="28"/>
      <c r="Y31" s="28"/>
      <c r="Z31" s="28"/>
      <c r="AA31" s="28"/>
      <c r="AB31" s="28"/>
    </row>
    <row r="32" spans="2:28" ht="15" customHeight="1" x14ac:dyDescent="0.25">
      <c r="J32" s="11"/>
      <c r="K32" s="11"/>
      <c r="L32" s="11"/>
      <c r="M32" s="11"/>
      <c r="N32" s="11"/>
      <c r="O32" s="11"/>
      <c r="P32" s="11"/>
      <c r="Q32" s="11"/>
      <c r="V32" s="28"/>
      <c r="W32" s="28"/>
      <c r="X32" s="28"/>
      <c r="Y32" s="28"/>
      <c r="Z32" s="28"/>
      <c r="AA32" s="28"/>
      <c r="AB32" s="28"/>
    </row>
    <row r="33" spans="10:17" x14ac:dyDescent="0.25">
      <c r="J33" s="11"/>
      <c r="K33" s="11"/>
      <c r="L33" s="11"/>
      <c r="M33" s="11"/>
      <c r="N33" s="11"/>
      <c r="O33" s="11"/>
      <c r="P33" s="11"/>
      <c r="Q33" s="11"/>
    </row>
  </sheetData>
  <mergeCells count="16">
    <mergeCell ref="C7:S7"/>
    <mergeCell ref="C8:S8"/>
    <mergeCell ref="C9:S9"/>
    <mergeCell ref="C10:S10"/>
    <mergeCell ref="D16:E16"/>
    <mergeCell ref="V16:AB24"/>
    <mergeCell ref="C17:D17"/>
    <mergeCell ref="C18:D18"/>
    <mergeCell ref="C19:D19"/>
    <mergeCell ref="D20:E20"/>
    <mergeCell ref="C1:S1"/>
    <mergeCell ref="C2:S2"/>
    <mergeCell ref="C3:S3"/>
    <mergeCell ref="A4:A6"/>
    <mergeCell ref="C4:S4"/>
    <mergeCell ref="C5:S6"/>
  </mergeCells>
  <conditionalFormatting sqref="D13:H13">
    <cfRule type="cellIs" dxfId="1" priority="1" operator="equal">
      <formula>#REF!</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3"/>
  <sheetViews>
    <sheetView zoomScale="90" zoomScaleNormal="90" workbookViewId="0">
      <selection activeCell="D26" sqref="D26"/>
    </sheetView>
  </sheetViews>
  <sheetFormatPr defaultRowHeight="15" x14ac:dyDescent="0.25"/>
  <cols>
    <col min="1" max="1" width="3.140625" customWidth="1"/>
    <col min="2" max="2" width="4.42578125" customWidth="1"/>
    <col min="3" max="3" width="19.85546875" bestFit="1" customWidth="1"/>
    <col min="8" max="8" width="10.28515625" customWidth="1"/>
    <col min="9" max="9" width="15.5703125" customWidth="1"/>
    <col min="21" max="21" width="12.140625" customWidth="1"/>
  </cols>
  <sheetData>
    <row r="1" spans="1:37" ht="38.25" customHeight="1" thickBot="1" x14ac:dyDescent="0.3">
      <c r="C1" s="62" t="s">
        <v>8</v>
      </c>
      <c r="D1" s="62"/>
      <c r="E1" s="62"/>
      <c r="F1" s="62"/>
      <c r="G1" s="62"/>
      <c r="H1" s="62"/>
      <c r="I1" s="62"/>
      <c r="J1" s="62"/>
      <c r="K1" s="62"/>
      <c r="L1" s="62"/>
      <c r="M1" s="62"/>
      <c r="N1" s="62"/>
      <c r="O1" s="62"/>
      <c r="P1" s="62"/>
      <c r="Q1" s="62"/>
      <c r="R1" s="62"/>
      <c r="S1" s="62"/>
    </row>
    <row r="2" spans="1:37" ht="27" customHeight="1" thickBot="1" x14ac:dyDescent="0.3">
      <c r="C2" s="63" t="s">
        <v>15</v>
      </c>
      <c r="D2" s="63"/>
      <c r="E2" s="63"/>
      <c r="F2" s="63"/>
      <c r="G2" s="63"/>
      <c r="H2" s="63"/>
      <c r="I2" s="63"/>
      <c r="J2" s="63"/>
      <c r="K2" s="63"/>
      <c r="L2" s="63"/>
      <c r="M2" s="63"/>
      <c r="N2" s="63"/>
      <c r="O2" s="63"/>
      <c r="P2" s="63"/>
      <c r="Q2" s="63"/>
      <c r="R2" s="63"/>
      <c r="S2" s="63"/>
      <c r="AB2" s="7"/>
      <c r="AC2" s="7"/>
      <c r="AD2" s="7"/>
      <c r="AE2" s="7"/>
      <c r="AF2" s="7"/>
      <c r="AG2" s="7"/>
      <c r="AH2" s="7"/>
      <c r="AI2" s="7"/>
      <c r="AJ2" s="7"/>
      <c r="AK2" s="7"/>
    </row>
    <row r="3" spans="1:37" ht="50.25" customHeight="1" thickBot="1" x14ac:dyDescent="0.3">
      <c r="C3" s="32" t="s">
        <v>11</v>
      </c>
      <c r="D3" s="32"/>
      <c r="E3" s="32"/>
      <c r="F3" s="32"/>
      <c r="G3" s="32"/>
      <c r="H3" s="32"/>
      <c r="I3" s="32"/>
      <c r="J3" s="32"/>
      <c r="K3" s="32"/>
      <c r="L3" s="32"/>
      <c r="M3" s="32"/>
      <c r="N3" s="32"/>
      <c r="O3" s="32"/>
      <c r="P3" s="32"/>
      <c r="Q3" s="32"/>
      <c r="R3" s="32"/>
      <c r="S3" s="32"/>
      <c r="AB3" s="7"/>
      <c r="AC3" s="7"/>
      <c r="AD3" s="7"/>
      <c r="AE3" s="7"/>
      <c r="AF3" s="7"/>
      <c r="AG3" s="7"/>
      <c r="AH3" s="7"/>
      <c r="AI3" s="7"/>
      <c r="AJ3" s="7"/>
      <c r="AK3" s="7"/>
    </row>
    <row r="4" spans="1:37" ht="25.5" customHeight="1" x14ac:dyDescent="0.25">
      <c r="A4" s="31"/>
      <c r="B4" s="30"/>
      <c r="C4" s="44" t="s">
        <v>9</v>
      </c>
      <c r="D4" s="45"/>
      <c r="E4" s="45"/>
      <c r="F4" s="45"/>
      <c r="G4" s="45"/>
      <c r="H4" s="45"/>
      <c r="I4" s="45"/>
      <c r="J4" s="45"/>
      <c r="K4" s="45"/>
      <c r="L4" s="45"/>
      <c r="M4" s="45"/>
      <c r="N4" s="45"/>
      <c r="O4" s="45"/>
      <c r="P4" s="45"/>
      <c r="Q4" s="45"/>
      <c r="R4" s="45"/>
      <c r="S4" s="46"/>
    </row>
    <row r="5" spans="1:37" ht="21.75" customHeight="1" x14ac:dyDescent="0.25">
      <c r="A5" s="31"/>
      <c r="B5" s="30"/>
      <c r="C5" s="64" t="s">
        <v>10</v>
      </c>
      <c r="D5" s="65"/>
      <c r="E5" s="65"/>
      <c r="F5" s="65"/>
      <c r="G5" s="65"/>
      <c r="H5" s="65"/>
      <c r="I5" s="65"/>
      <c r="J5" s="65"/>
      <c r="K5" s="65"/>
      <c r="L5" s="65"/>
      <c r="M5" s="65"/>
      <c r="N5" s="65"/>
      <c r="O5" s="65"/>
      <c r="P5" s="65"/>
      <c r="Q5" s="65"/>
      <c r="R5" s="65"/>
      <c r="S5" s="66"/>
    </row>
    <row r="6" spans="1:37" s="4" customFormat="1" ht="58.5" customHeight="1" thickBot="1" x14ac:dyDescent="0.3">
      <c r="A6" s="31"/>
      <c r="B6" s="30"/>
      <c r="C6" s="64"/>
      <c r="D6" s="65"/>
      <c r="E6" s="65"/>
      <c r="F6" s="65"/>
      <c r="G6" s="65"/>
      <c r="H6" s="65"/>
      <c r="I6" s="65"/>
      <c r="J6" s="65"/>
      <c r="K6" s="65"/>
      <c r="L6" s="65"/>
      <c r="M6" s="65"/>
      <c r="N6" s="65"/>
      <c r="O6" s="65"/>
      <c r="P6" s="65"/>
      <c r="Q6" s="65"/>
      <c r="R6" s="65"/>
      <c r="S6" s="66"/>
    </row>
    <row r="7" spans="1:37" s="4" customFormat="1" ht="27" customHeight="1" x14ac:dyDescent="0.25">
      <c r="C7" s="44" t="s">
        <v>14</v>
      </c>
      <c r="D7" s="45"/>
      <c r="E7" s="45"/>
      <c r="F7" s="45"/>
      <c r="G7" s="45"/>
      <c r="H7" s="45"/>
      <c r="I7" s="45"/>
      <c r="J7" s="45"/>
      <c r="K7" s="45"/>
      <c r="L7" s="45"/>
      <c r="M7" s="45"/>
      <c r="N7" s="45"/>
      <c r="O7" s="45"/>
      <c r="P7" s="45"/>
      <c r="Q7" s="45"/>
      <c r="R7" s="45"/>
      <c r="S7" s="46"/>
    </row>
    <row r="8" spans="1:37" s="8" customFormat="1" ht="21" customHeight="1" thickBot="1" x14ac:dyDescent="0.3">
      <c r="C8" s="33" t="s">
        <v>16</v>
      </c>
      <c r="D8" s="34"/>
      <c r="E8" s="34"/>
      <c r="F8" s="34"/>
      <c r="G8" s="34"/>
      <c r="H8" s="34"/>
      <c r="I8" s="34"/>
      <c r="J8" s="34"/>
      <c r="K8" s="34"/>
      <c r="L8" s="34"/>
      <c r="M8" s="34"/>
      <c r="N8" s="34"/>
      <c r="O8" s="34"/>
      <c r="P8" s="34"/>
      <c r="Q8" s="34"/>
      <c r="R8" s="34"/>
      <c r="S8" s="35"/>
    </row>
    <row r="9" spans="1:37" s="8" customFormat="1" ht="21.75" customHeight="1" x14ac:dyDescent="0.25">
      <c r="C9" s="47" t="s">
        <v>12</v>
      </c>
      <c r="D9" s="48"/>
      <c r="E9" s="48"/>
      <c r="F9" s="48"/>
      <c r="G9" s="48"/>
      <c r="H9" s="48"/>
      <c r="I9" s="48"/>
      <c r="J9" s="48"/>
      <c r="K9" s="48"/>
      <c r="L9" s="48"/>
      <c r="M9" s="48"/>
      <c r="N9" s="48"/>
      <c r="O9" s="48"/>
      <c r="P9" s="48"/>
      <c r="Q9" s="48"/>
      <c r="R9" s="48"/>
      <c r="S9" s="49"/>
    </row>
    <row r="10" spans="1:37" s="8" customFormat="1" ht="21.75" customHeight="1" thickBot="1" x14ac:dyDescent="0.3">
      <c r="C10" s="50" t="s">
        <v>13</v>
      </c>
      <c r="D10" s="51"/>
      <c r="E10" s="51"/>
      <c r="F10" s="51"/>
      <c r="G10" s="51"/>
      <c r="H10" s="51"/>
      <c r="I10" s="51"/>
      <c r="J10" s="51"/>
      <c r="K10" s="51"/>
      <c r="L10" s="51"/>
      <c r="M10" s="51"/>
      <c r="N10" s="51"/>
      <c r="O10" s="51"/>
      <c r="P10" s="51"/>
      <c r="Q10" s="51"/>
      <c r="R10" s="51"/>
      <c r="S10" s="52"/>
    </row>
    <row r="11" spans="1:37" s="8" customFormat="1" ht="21.75" customHeight="1" thickBot="1" x14ac:dyDescent="0.3">
      <c r="C11" s="10"/>
      <c r="D11" s="10"/>
      <c r="E11" s="10"/>
      <c r="F11" s="10"/>
      <c r="G11" s="10"/>
      <c r="H11" s="10"/>
      <c r="I11" s="10"/>
      <c r="J11" s="10"/>
      <c r="K11" s="10"/>
      <c r="L11" s="10"/>
      <c r="M11" s="10"/>
      <c r="N11" s="10"/>
      <c r="O11" s="10"/>
      <c r="P11" s="10"/>
      <c r="Q11" s="10"/>
      <c r="R11" s="10"/>
      <c r="S11" s="10"/>
    </row>
    <row r="12" spans="1:37" s="8" customFormat="1" ht="21.75" customHeight="1" thickTop="1" x14ac:dyDescent="0.25">
      <c r="B12" s="13"/>
      <c r="C12" s="14"/>
      <c r="D12" s="14"/>
      <c r="E12" s="14"/>
      <c r="F12" s="14"/>
      <c r="G12" s="14"/>
      <c r="H12" s="14"/>
      <c r="I12" s="14"/>
      <c r="J12" s="14"/>
      <c r="K12" s="14"/>
      <c r="L12" s="14"/>
      <c r="M12" s="14"/>
      <c r="N12" s="14"/>
      <c r="O12" s="14"/>
      <c r="P12" s="14"/>
      <c r="Q12" s="14"/>
      <c r="R12" s="15"/>
      <c r="S12" s="10"/>
    </row>
    <row r="13" spans="1:37" x14ac:dyDescent="0.25">
      <c r="B13" s="16"/>
      <c r="C13" s="17" t="s">
        <v>6</v>
      </c>
      <c r="D13" s="17">
        <v>2012</v>
      </c>
      <c r="E13" s="17">
        <v>2013</v>
      </c>
      <c r="F13" s="17">
        <v>2014</v>
      </c>
      <c r="G13" s="17">
        <v>2015</v>
      </c>
      <c r="H13" s="17">
        <v>2016</v>
      </c>
      <c r="I13" s="29" t="s">
        <v>0</v>
      </c>
      <c r="J13" s="18"/>
      <c r="K13" s="18"/>
      <c r="L13" s="18"/>
      <c r="M13" s="18"/>
      <c r="N13" s="18"/>
      <c r="O13" s="18"/>
      <c r="P13" s="18"/>
      <c r="Q13" s="18"/>
      <c r="R13" s="19"/>
    </row>
    <row r="14" spans="1:37" x14ac:dyDescent="0.25">
      <c r="B14" s="16"/>
      <c r="C14" s="67" t="s">
        <v>18</v>
      </c>
      <c r="D14" s="3">
        <v>564</v>
      </c>
      <c r="E14" s="3">
        <v>525</v>
      </c>
      <c r="F14" s="3">
        <v>514</v>
      </c>
      <c r="G14" s="3">
        <v>599</v>
      </c>
      <c r="H14" s="3">
        <v>602</v>
      </c>
      <c r="I14" s="20">
        <f>AVERAGE(D14:H14)</f>
        <v>560.79999999999995</v>
      </c>
      <c r="J14" s="18"/>
      <c r="K14" s="18"/>
      <c r="L14" s="18"/>
      <c r="M14" s="18"/>
      <c r="N14" s="18"/>
      <c r="O14" s="18"/>
      <c r="P14" s="18"/>
      <c r="Q14" s="18"/>
      <c r="R14" s="19"/>
    </row>
    <row r="15" spans="1:37" x14ac:dyDescent="0.25">
      <c r="B15" s="16"/>
      <c r="C15" s="67"/>
      <c r="D15" s="18"/>
      <c r="E15" s="18"/>
      <c r="F15" s="18"/>
      <c r="G15" s="18"/>
      <c r="H15" s="18"/>
      <c r="I15" s="18"/>
      <c r="J15" s="18"/>
      <c r="K15" s="18"/>
      <c r="L15" s="18"/>
      <c r="M15" s="18"/>
      <c r="N15" s="18"/>
      <c r="O15" s="18"/>
      <c r="P15" s="18"/>
      <c r="Q15" s="18"/>
      <c r="R15" s="19"/>
    </row>
    <row r="16" spans="1:37" ht="15.75" thickBot="1" x14ac:dyDescent="0.3">
      <c r="B16" s="16"/>
      <c r="C16" s="18"/>
      <c r="D16" s="36"/>
      <c r="E16" s="36"/>
      <c r="F16" s="20"/>
      <c r="G16" s="18"/>
      <c r="H16" s="18"/>
      <c r="I16" s="18"/>
      <c r="J16" s="18"/>
      <c r="K16" s="18"/>
      <c r="L16" s="18"/>
      <c r="M16" s="18"/>
      <c r="N16" s="18"/>
      <c r="O16" s="18"/>
      <c r="P16" s="18"/>
      <c r="Q16" s="18"/>
      <c r="R16" s="19"/>
      <c r="V16" s="53" t="s">
        <v>17</v>
      </c>
      <c r="W16" s="54"/>
      <c r="X16" s="54"/>
      <c r="Y16" s="54"/>
      <c r="Z16" s="54"/>
      <c r="AA16" s="54"/>
      <c r="AB16" s="55"/>
    </row>
    <row r="17" spans="2:28" ht="15.75" thickBot="1" x14ac:dyDescent="0.3">
      <c r="B17" s="16"/>
      <c r="C17" s="38" t="s">
        <v>3</v>
      </c>
      <c r="D17" s="39"/>
      <c r="E17" s="2">
        <v>575</v>
      </c>
      <c r="F17" s="1">
        <f>E17</f>
        <v>575</v>
      </c>
      <c r="G17" s="18"/>
      <c r="H17" s="21" t="s">
        <v>2</v>
      </c>
      <c r="I17" s="20">
        <f>I14</f>
        <v>560.79999999999995</v>
      </c>
      <c r="J17" s="18"/>
      <c r="K17" s="18"/>
      <c r="L17" s="18"/>
      <c r="M17" s="18"/>
      <c r="N17" s="18"/>
      <c r="O17" s="18"/>
      <c r="P17" s="18"/>
      <c r="Q17" s="18"/>
      <c r="R17" s="19"/>
      <c r="V17" s="56"/>
      <c r="W17" s="57"/>
      <c r="X17" s="57"/>
      <c r="Y17" s="57"/>
      <c r="Z17" s="57"/>
      <c r="AA17" s="57"/>
      <c r="AB17" s="58"/>
    </row>
    <row r="18" spans="2:28" ht="15.75" customHeight="1" thickBot="1" x14ac:dyDescent="0.3">
      <c r="B18" s="16"/>
      <c r="C18" s="40" t="s">
        <v>4</v>
      </c>
      <c r="D18" s="41"/>
      <c r="E18" s="2">
        <v>560</v>
      </c>
      <c r="F18" s="1">
        <f>E18-F17</f>
        <v>-15</v>
      </c>
      <c r="G18" s="18"/>
      <c r="H18" s="20" t="s">
        <v>7</v>
      </c>
      <c r="I18" s="20">
        <f>0.02*I17</f>
        <v>11.215999999999999</v>
      </c>
      <c r="J18" s="18"/>
      <c r="K18" s="18"/>
      <c r="L18" s="18"/>
      <c r="M18" s="18"/>
      <c r="N18" s="18"/>
      <c r="O18" s="18"/>
      <c r="P18" s="18"/>
      <c r="Q18" s="18"/>
      <c r="R18" s="19"/>
      <c r="V18" s="56"/>
      <c r="W18" s="57"/>
      <c r="X18" s="57"/>
      <c r="Y18" s="57"/>
      <c r="Z18" s="57"/>
      <c r="AA18" s="57"/>
      <c r="AB18" s="58"/>
    </row>
    <row r="19" spans="2:28" ht="0.6" customHeight="1" thickBot="1" x14ac:dyDescent="0.3">
      <c r="B19" s="16"/>
      <c r="C19" s="42" t="s">
        <v>5</v>
      </c>
      <c r="D19" s="43"/>
      <c r="E19" s="5">
        <f>MAX(D14:H14)</f>
        <v>602</v>
      </c>
      <c r="F19" s="1">
        <f>E19-F18-F17+100</f>
        <v>142</v>
      </c>
      <c r="G19" s="18"/>
      <c r="H19" s="20"/>
      <c r="I19" s="20">
        <f>2*F20-I17-I18</f>
        <v>831.98400000000004</v>
      </c>
      <c r="J19" s="18"/>
      <c r="K19" s="18"/>
      <c r="L19" s="18"/>
      <c r="M19" s="18"/>
      <c r="N19" s="18"/>
      <c r="O19" s="18"/>
      <c r="P19" s="18"/>
      <c r="Q19" s="18"/>
      <c r="R19" s="19"/>
      <c r="V19" s="56"/>
      <c r="W19" s="57"/>
      <c r="X19" s="57"/>
      <c r="Y19" s="57"/>
      <c r="Z19" s="57"/>
      <c r="AA19" s="57"/>
      <c r="AB19" s="58"/>
    </row>
    <row r="20" spans="2:28" ht="15.75" customHeight="1" x14ac:dyDescent="0.25">
      <c r="B20" s="16"/>
      <c r="C20" s="18"/>
      <c r="D20" s="37"/>
      <c r="E20" s="37"/>
      <c r="F20" s="20">
        <f>SUM(F17:F19)</f>
        <v>702</v>
      </c>
      <c r="G20" s="18"/>
      <c r="H20" s="18"/>
      <c r="I20" s="18"/>
      <c r="J20" s="18"/>
      <c r="K20" s="18"/>
      <c r="L20" s="18"/>
      <c r="M20" s="18"/>
      <c r="N20" s="18"/>
      <c r="O20" s="18"/>
      <c r="P20" s="18"/>
      <c r="Q20" s="18"/>
      <c r="R20" s="19"/>
      <c r="V20" s="56"/>
      <c r="W20" s="57"/>
      <c r="X20" s="57"/>
      <c r="Y20" s="57"/>
      <c r="Z20" s="57"/>
      <c r="AA20" s="57"/>
      <c r="AB20" s="58"/>
    </row>
    <row r="21" spans="2:28" x14ac:dyDescent="0.25">
      <c r="B21" s="16"/>
      <c r="C21" s="18"/>
      <c r="D21" s="18"/>
      <c r="E21" s="18"/>
      <c r="F21" s="18"/>
      <c r="G21" s="18"/>
      <c r="H21" s="18"/>
      <c r="I21" s="18"/>
      <c r="J21" s="18"/>
      <c r="K21" s="18"/>
      <c r="L21" s="18"/>
      <c r="M21" s="18"/>
      <c r="N21" s="18"/>
      <c r="O21" s="18"/>
      <c r="P21" s="18"/>
      <c r="Q21" s="18"/>
      <c r="R21" s="19"/>
      <c r="V21" s="56"/>
      <c r="W21" s="57"/>
      <c r="X21" s="57"/>
      <c r="Y21" s="57"/>
      <c r="Z21" s="57"/>
      <c r="AA21" s="57"/>
      <c r="AB21" s="58"/>
    </row>
    <row r="22" spans="2:28" ht="15" customHeight="1" x14ac:dyDescent="0.25">
      <c r="B22" s="16"/>
      <c r="C22" s="18"/>
      <c r="D22" s="9"/>
      <c r="E22" s="9"/>
      <c r="F22" s="9"/>
      <c r="G22" s="9"/>
      <c r="H22" s="9"/>
      <c r="I22" s="18"/>
      <c r="J22" s="18"/>
      <c r="K22" s="18"/>
      <c r="L22" s="18"/>
      <c r="M22" s="18"/>
      <c r="N22" s="18"/>
      <c r="O22" s="18"/>
      <c r="P22" s="18"/>
      <c r="Q22" s="18"/>
      <c r="R22" s="19"/>
      <c r="V22" s="56"/>
      <c r="W22" s="57"/>
      <c r="X22" s="57"/>
      <c r="Y22" s="57"/>
      <c r="Z22" s="57"/>
      <c r="AA22" s="57"/>
      <c r="AB22" s="58"/>
    </row>
    <row r="23" spans="2:28" x14ac:dyDescent="0.25">
      <c r="B23" s="16"/>
      <c r="C23" s="18"/>
      <c r="D23" s="9"/>
      <c r="E23" s="9"/>
      <c r="F23" s="9"/>
      <c r="G23" s="9"/>
      <c r="H23" s="9"/>
      <c r="I23" s="18"/>
      <c r="J23" s="18"/>
      <c r="K23" s="18"/>
      <c r="L23" s="18"/>
      <c r="M23" s="18"/>
      <c r="N23" s="18"/>
      <c r="O23" s="18"/>
      <c r="P23" s="18"/>
      <c r="Q23" s="18"/>
      <c r="R23" s="19"/>
      <c r="V23" s="56"/>
      <c r="W23" s="57"/>
      <c r="X23" s="57"/>
      <c r="Y23" s="57"/>
      <c r="Z23" s="57"/>
      <c r="AA23" s="57"/>
      <c r="AB23" s="58"/>
    </row>
    <row r="24" spans="2:28" x14ac:dyDescent="0.25">
      <c r="B24" s="16"/>
      <c r="C24" s="18"/>
      <c r="D24" s="9"/>
      <c r="E24" s="9"/>
      <c r="F24" s="9"/>
      <c r="G24" s="9"/>
      <c r="H24" s="9"/>
      <c r="I24" s="18"/>
      <c r="J24" s="18"/>
      <c r="K24" s="18"/>
      <c r="L24" s="18"/>
      <c r="M24" s="18"/>
      <c r="N24" s="18"/>
      <c r="O24" s="18"/>
      <c r="P24" s="18"/>
      <c r="Q24" s="18"/>
      <c r="R24" s="19"/>
      <c r="V24" s="59"/>
      <c r="W24" s="60"/>
      <c r="X24" s="60"/>
      <c r="Y24" s="60"/>
      <c r="Z24" s="60"/>
      <c r="AA24" s="60"/>
      <c r="AB24" s="61"/>
    </row>
    <row r="25" spans="2:28" ht="15" customHeight="1" x14ac:dyDescent="0.25">
      <c r="B25" s="16"/>
      <c r="C25" s="18"/>
      <c r="D25" s="9"/>
      <c r="E25" s="9"/>
      <c r="F25" s="9"/>
      <c r="G25" s="9"/>
      <c r="H25" s="9"/>
      <c r="I25" s="18"/>
      <c r="J25" s="18"/>
      <c r="K25" s="18"/>
      <c r="L25" s="18"/>
      <c r="M25" s="18"/>
      <c r="N25" s="18"/>
      <c r="O25" s="18"/>
      <c r="P25" s="18"/>
      <c r="Q25" s="18"/>
      <c r="R25" s="19"/>
      <c r="V25" s="28"/>
      <c r="W25" s="28"/>
      <c r="X25" s="28"/>
      <c r="Y25" s="28"/>
      <c r="Z25" s="28"/>
      <c r="AA25" s="28"/>
      <c r="AB25" s="28"/>
    </row>
    <row r="26" spans="2:28" ht="15" customHeight="1" x14ac:dyDescent="0.25">
      <c r="B26" s="16"/>
      <c r="C26" s="18"/>
      <c r="D26" s="9"/>
      <c r="E26" s="9"/>
      <c r="F26" s="9"/>
      <c r="G26" s="9"/>
      <c r="H26" s="9"/>
      <c r="I26" s="18"/>
      <c r="J26" s="18"/>
      <c r="K26" s="18"/>
      <c r="L26" s="18"/>
      <c r="M26" s="18"/>
      <c r="N26" s="18"/>
      <c r="O26" s="18"/>
      <c r="P26" s="18"/>
      <c r="Q26" s="18"/>
      <c r="R26" s="19"/>
      <c r="V26" s="28"/>
      <c r="W26" s="28"/>
      <c r="X26" s="28"/>
      <c r="Y26" s="28"/>
      <c r="Z26" s="28"/>
      <c r="AA26" s="28"/>
      <c r="AB26" s="28"/>
    </row>
    <row r="27" spans="2:28" ht="15" customHeight="1" x14ac:dyDescent="0.25">
      <c r="B27" s="16"/>
      <c r="C27" s="18"/>
      <c r="D27" s="9"/>
      <c r="E27" s="9"/>
      <c r="F27" s="9"/>
      <c r="G27" s="9"/>
      <c r="H27" s="9"/>
      <c r="I27" s="18"/>
      <c r="J27" s="18"/>
      <c r="K27" s="18"/>
      <c r="L27" s="18"/>
      <c r="M27" s="18"/>
      <c r="N27" s="18"/>
      <c r="O27" s="18"/>
      <c r="P27" s="18"/>
      <c r="Q27" s="18"/>
      <c r="R27" s="19"/>
      <c r="V27" s="28"/>
      <c r="W27" s="28"/>
      <c r="X27" s="28"/>
      <c r="Y27" s="28"/>
      <c r="Z27" s="28"/>
      <c r="AA27" s="28"/>
      <c r="AB27" s="28"/>
    </row>
    <row r="28" spans="2:28" ht="15.75" customHeight="1" x14ac:dyDescent="0.25">
      <c r="B28" s="16"/>
      <c r="C28" s="18"/>
      <c r="D28" s="9"/>
      <c r="E28" s="9"/>
      <c r="F28" s="9"/>
      <c r="G28" s="9"/>
      <c r="H28" s="9"/>
      <c r="I28" s="18"/>
      <c r="J28" s="18"/>
      <c r="K28" s="18"/>
      <c r="L28" s="18"/>
      <c r="M28" s="18"/>
      <c r="N28" s="18"/>
      <c r="O28" s="18"/>
      <c r="P28" s="18"/>
      <c r="Q28" s="18"/>
      <c r="R28" s="19"/>
      <c r="V28" s="28"/>
      <c r="W28" s="28"/>
      <c r="X28" s="28"/>
      <c r="Y28" s="28"/>
      <c r="Z28" s="28"/>
      <c r="AA28" s="28"/>
      <c r="AB28" s="28"/>
    </row>
    <row r="29" spans="2:28" ht="15" customHeight="1" x14ac:dyDescent="0.25">
      <c r="B29" s="16"/>
      <c r="C29" s="18"/>
      <c r="D29" s="9"/>
      <c r="E29" s="9"/>
      <c r="F29" s="9"/>
      <c r="G29" s="9"/>
      <c r="H29" s="9"/>
      <c r="I29" s="18"/>
      <c r="J29" s="18"/>
      <c r="K29" s="12"/>
      <c r="L29" s="12"/>
      <c r="M29" s="12"/>
      <c r="N29" s="12"/>
      <c r="O29" s="12"/>
      <c r="P29" s="12"/>
      <c r="Q29" s="12"/>
      <c r="R29" s="19"/>
      <c r="V29" s="28"/>
      <c r="W29" s="28"/>
      <c r="X29" s="28"/>
      <c r="Y29" s="28"/>
      <c r="Z29" s="28"/>
      <c r="AA29" s="28"/>
      <c r="AB29" s="28"/>
    </row>
    <row r="30" spans="2:28" ht="15" customHeight="1" thickBot="1" x14ac:dyDescent="0.3">
      <c r="B30" s="22"/>
      <c r="C30" s="23"/>
      <c r="D30" s="24"/>
      <c r="E30" s="24"/>
      <c r="F30" s="24"/>
      <c r="G30" s="24"/>
      <c r="H30" s="24"/>
      <c r="I30" s="23"/>
      <c r="J30" s="25"/>
      <c r="K30" s="26"/>
      <c r="L30" s="26"/>
      <c r="M30" s="26"/>
      <c r="N30" s="26"/>
      <c r="O30" s="26"/>
      <c r="P30" s="26"/>
      <c r="Q30" s="26"/>
      <c r="R30" s="27"/>
      <c r="V30" s="28"/>
      <c r="W30" s="28"/>
      <c r="X30" s="28"/>
      <c r="Y30" s="28"/>
      <c r="Z30" s="28"/>
      <c r="AA30" s="28"/>
      <c r="AB30" s="28"/>
    </row>
    <row r="31" spans="2:28" ht="15.75" customHeight="1" thickTop="1" x14ac:dyDescent="0.25">
      <c r="D31" s="9"/>
      <c r="E31" s="9"/>
      <c r="F31" s="9"/>
      <c r="G31" s="9"/>
      <c r="H31" s="9"/>
      <c r="J31" s="11"/>
      <c r="K31" s="12"/>
      <c r="L31" s="12"/>
      <c r="M31" s="12"/>
      <c r="N31" s="12"/>
      <c r="O31" s="12"/>
      <c r="P31" s="12"/>
      <c r="Q31" s="12"/>
      <c r="V31" s="28"/>
      <c r="W31" s="28"/>
      <c r="X31" s="28"/>
      <c r="Y31" s="28"/>
      <c r="Z31" s="28"/>
      <c r="AA31" s="28"/>
      <c r="AB31" s="28"/>
    </row>
    <row r="32" spans="2:28" ht="15" customHeight="1" x14ac:dyDescent="0.25">
      <c r="J32" s="11"/>
      <c r="K32" s="11"/>
      <c r="L32" s="11"/>
      <c r="M32" s="11"/>
      <c r="N32" s="11"/>
      <c r="O32" s="11"/>
      <c r="P32" s="11"/>
      <c r="Q32" s="11"/>
      <c r="V32" s="28"/>
      <c r="W32" s="28"/>
      <c r="X32" s="28"/>
      <c r="Y32" s="28"/>
      <c r="Z32" s="28"/>
      <c r="AA32" s="28"/>
      <c r="AB32" s="28"/>
    </row>
    <row r="33" spans="10:17" x14ac:dyDescent="0.25">
      <c r="J33" s="11"/>
      <c r="K33" s="11"/>
      <c r="L33" s="11"/>
      <c r="M33" s="11"/>
      <c r="N33" s="11"/>
      <c r="O33" s="11"/>
      <c r="P33" s="11"/>
      <c r="Q33" s="11"/>
    </row>
  </sheetData>
  <mergeCells count="17">
    <mergeCell ref="C14:C15"/>
    <mergeCell ref="C7:S7"/>
    <mergeCell ref="C8:S8"/>
    <mergeCell ref="C9:S9"/>
    <mergeCell ref="C10:S10"/>
    <mergeCell ref="D16:E16"/>
    <mergeCell ref="V16:AB24"/>
    <mergeCell ref="C17:D17"/>
    <mergeCell ref="C18:D18"/>
    <mergeCell ref="C19:D19"/>
    <mergeCell ref="D20:E20"/>
    <mergeCell ref="C1:S1"/>
    <mergeCell ref="C2:S2"/>
    <mergeCell ref="C3:S3"/>
    <mergeCell ref="A4:A6"/>
    <mergeCell ref="C4:S4"/>
    <mergeCell ref="C5:S6"/>
  </mergeCells>
  <conditionalFormatting sqref="D13:H13">
    <cfRule type="cellIs" dxfId="0" priority="1" operator="equal">
      <formula>#REF!</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C28DA8BED82E42B702A2EBF5E8C225" ma:contentTypeVersion="0" ma:contentTypeDescription="Create a new document." ma:contentTypeScope="" ma:versionID="e4c5dc4dd4a9b6a7bf3967ce68808ae9">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5ACDCA-5C53-4A4C-BE8B-A9C8EB228EF5}">
  <ds:schemaRefs>
    <ds:schemaRef ds:uri="http://schemas.microsoft.com/office/infopath/2007/PartnerControls"/>
    <ds:schemaRef ds:uri="http://purl.org/dc/elements/1.1/"/>
    <ds:schemaRef ds:uri="http://purl.org/dc/dcmitype/"/>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62ECE59-812F-4EBA-AB1A-D42C1B416921}">
  <ds:schemaRefs>
    <ds:schemaRef ds:uri="http://schemas.microsoft.com/sharepoint/v3/contenttype/forms"/>
  </ds:schemaRefs>
</ds:datastoreItem>
</file>

<file path=customXml/itemProps3.xml><?xml version="1.0" encoding="utf-8"?>
<ds:datastoreItem xmlns:ds="http://schemas.openxmlformats.org/officeDocument/2006/customXml" ds:itemID="{E8F368B8-7720-4127-87CB-5DD0ACE06C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Number of Fatalities</vt:lpstr>
      <vt:lpstr>Fatality Rate</vt:lpstr>
      <vt:lpstr>Number of Serious Injuries</vt:lpstr>
      <vt:lpstr>Serious Injury Rate</vt:lpstr>
      <vt:lpstr>Number of Non-Motorized K+A</vt:lpstr>
    </vt:vector>
  </TitlesOfParts>
  <Company>Leidos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Snyder, Kayce S.</dc:creator>
  <cp:lastModifiedBy>Atkinson, Jennifer E.</cp:lastModifiedBy>
  <dcterms:created xsi:type="dcterms:W3CDTF">2017-06-16T18:45:32Z</dcterms:created>
  <dcterms:modified xsi:type="dcterms:W3CDTF">2017-12-21T15:03:07Z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0x010100FCC28DA8BED82E42B702A2EBF5E8C225</vt:lpwstr>
  </property>
</Properties>
</file>